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DieseArbeitsmappe"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861DBD6E-51CF-4C56-8772-0D2987A4CF9E}" xr6:coauthVersionLast="47" xr6:coauthVersionMax="47" xr10:uidLastSave="{00000000-0000-0000-0000-000000000000}"/>
  <bookViews>
    <workbookView xWindow="-120" yWindow="-120" windowWidth="29040" windowHeight="15840" firstSheet="1" activeTab="2" xr2:uid="{00000000-000D-0000-FFFF-FFFF00000000}"/>
  </bookViews>
  <sheets>
    <sheet name="Anleitung" sheetId="23" r:id="rId1"/>
    <sheet name="Anmeldung" sheetId="10" r:id="rId2"/>
    <sheet name="Meldung" sheetId="18" r:id="rId3"/>
    <sheet name="Kampfrichter" sheetId="21" r:id="rId4"/>
    <sheet name="Daten" sheetId="17"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0" l="1"/>
  <c r="B21" i="10" l="1"/>
  <c r="B3" i="21" l="1"/>
  <c r="C62" i="10"/>
  <c r="D62" i="10" s="1"/>
  <c r="B26" i="18"/>
  <c r="B27" i="18"/>
  <c r="B28" i="18"/>
  <c r="B29" i="18"/>
  <c r="B30" i="18"/>
  <c r="B31" i="18"/>
  <c r="B32" i="18"/>
  <c r="B33" i="18"/>
  <c r="B34" i="18"/>
  <c r="B35" i="18"/>
  <c r="B36" i="18"/>
  <c r="B37" i="18"/>
  <c r="B38" i="18"/>
  <c r="B6" i="18"/>
  <c r="B3" i="18"/>
  <c r="B4" i="18"/>
  <c r="B5" i="18"/>
  <c r="B7" i="18"/>
  <c r="B8" i="18"/>
  <c r="B9" i="18"/>
  <c r="B10" i="18"/>
  <c r="B11" i="18"/>
  <c r="B12" i="18"/>
  <c r="B13" i="18"/>
  <c r="B14" i="18"/>
  <c r="B15" i="18"/>
  <c r="B16" i="18"/>
  <c r="B17" i="18"/>
  <c r="B18" i="18"/>
  <c r="B19" i="18"/>
  <c r="B20" i="18"/>
  <c r="B21" i="18"/>
  <c r="B22" i="18"/>
  <c r="B23" i="18"/>
  <c r="B24" i="18"/>
  <c r="B25" i="18"/>
  <c r="A50" i="10"/>
  <c r="A49" i="10"/>
  <c r="A48" i="10"/>
  <c r="A47" i="10"/>
  <c r="D57" i="10"/>
  <c r="D58" i="10"/>
  <c r="D56" i="10"/>
  <c r="B28" i="10"/>
  <c r="D6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author>
  </authors>
  <commentList>
    <comment ref="B11" authorId="0" shapeId="0" xr:uid="{00000000-0006-0000-0100-000001000000}">
      <text>
        <r>
          <rPr>
            <b/>
            <sz val="9"/>
            <color indexed="81"/>
            <rFont val="Tahoma"/>
            <family val="2"/>
          </rPr>
          <t>ms:</t>
        </r>
        <r>
          <rPr>
            <sz val="9"/>
            <color indexed="81"/>
            <rFont val="Tahoma"/>
            <family val="2"/>
          </rPr>
          <t xml:space="preserve">
z.B. Wedel
Wird bei der Mannschaftsmeldung automatisch eingetragen bzw. auf die Urkunde gedruckt.</t>
        </r>
      </text>
    </comment>
    <comment ref="B12" authorId="0" shapeId="0" xr:uid="{00000000-0006-0000-0100-000002000000}">
      <text>
        <r>
          <rPr>
            <b/>
            <sz val="9"/>
            <color indexed="81"/>
            <rFont val="Tahoma"/>
            <family val="2"/>
          </rPr>
          <t>Andrea:</t>
        </r>
        <r>
          <rPr>
            <sz val="9"/>
            <color indexed="81"/>
            <rFont val="Tahoma"/>
            <family val="2"/>
          </rPr>
          <t xml:space="preserve">
Name der Gliederung</t>
        </r>
      </text>
    </comment>
    <comment ref="B13" authorId="0" shapeId="0" xr:uid="{00000000-0006-0000-0100-000003000000}">
      <text>
        <r>
          <rPr>
            <b/>
            <sz val="9"/>
            <color indexed="81"/>
            <rFont val="Tahoma"/>
            <family val="2"/>
          </rPr>
          <t>Andrea:</t>
        </r>
        <r>
          <rPr>
            <sz val="9"/>
            <color indexed="81"/>
            <rFont val="Tahoma"/>
            <family val="2"/>
          </rPr>
          <t xml:space="preserve">
Strasse</t>
        </r>
      </text>
    </comment>
    <comment ref="B14" authorId="0" shapeId="0" xr:uid="{00000000-0006-0000-0100-000004000000}">
      <text>
        <r>
          <rPr>
            <b/>
            <sz val="9"/>
            <color indexed="81"/>
            <rFont val="Tahoma"/>
            <family val="2"/>
          </rPr>
          <t>Andrea:</t>
        </r>
        <r>
          <rPr>
            <sz val="9"/>
            <color indexed="81"/>
            <rFont val="Tahoma"/>
            <family val="2"/>
          </rPr>
          <t xml:space="preserve">
PLZ + Ort</t>
        </r>
      </text>
    </comment>
    <comment ref="B16" authorId="0" shapeId="0" xr:uid="{00000000-0006-0000-0100-000005000000}">
      <text>
        <r>
          <rPr>
            <b/>
            <sz val="9"/>
            <color indexed="81"/>
            <rFont val="Tahoma"/>
            <family val="2"/>
          </rPr>
          <t>Andrea:</t>
        </r>
        <r>
          <rPr>
            <sz val="9"/>
            <color indexed="81"/>
            <rFont val="Tahoma"/>
            <family val="2"/>
          </rPr>
          <t xml:space="preserve">
E-Mail-Adresse</t>
        </r>
      </text>
    </comment>
    <comment ref="B17" authorId="0" shapeId="0" xr:uid="{00000000-0006-0000-0100-000006000000}">
      <text>
        <r>
          <rPr>
            <b/>
            <sz val="9"/>
            <color indexed="81"/>
            <rFont val="Tahoma"/>
            <family val="2"/>
          </rPr>
          <t>Andrea:</t>
        </r>
        <r>
          <rPr>
            <sz val="9"/>
            <color indexed="81"/>
            <rFont val="Tahoma"/>
            <family val="2"/>
          </rPr>
          <t xml:space="preserve">
Name</t>
        </r>
      </text>
    </comment>
    <comment ref="B18" authorId="0" shapeId="0" xr:uid="{00000000-0006-0000-0100-000007000000}">
      <text>
        <r>
          <rPr>
            <b/>
            <sz val="9"/>
            <color indexed="81"/>
            <rFont val="Tahoma"/>
            <family val="2"/>
          </rPr>
          <t>Andrea:</t>
        </r>
        <r>
          <rPr>
            <sz val="9"/>
            <color indexed="81"/>
            <rFont val="Tahoma"/>
            <family val="2"/>
          </rPr>
          <t xml:space="preserve">
Telefon</t>
        </r>
      </text>
    </comment>
    <comment ref="B19" authorId="0" shapeId="0" xr:uid="{00000000-0006-0000-0100-000008000000}">
      <text>
        <r>
          <rPr>
            <b/>
            <sz val="9"/>
            <color indexed="81"/>
            <rFont val="Tahoma"/>
            <family val="2"/>
          </rPr>
          <t>Andrea:</t>
        </r>
        <r>
          <rPr>
            <sz val="9"/>
            <color indexed="81"/>
            <rFont val="Tahoma"/>
            <family val="2"/>
          </rPr>
          <t xml:space="preserve">
Handy</t>
        </r>
      </text>
    </comment>
    <comment ref="B23" authorId="0" shapeId="0" xr:uid="{00000000-0006-0000-0100-000009000000}">
      <text>
        <r>
          <rPr>
            <b/>
            <sz val="9"/>
            <color indexed="81"/>
            <rFont val="Tahoma"/>
            <family val="2"/>
          </rPr>
          <t>Andrea:</t>
        </r>
        <r>
          <rPr>
            <sz val="9"/>
            <color indexed="81"/>
            <rFont val="Tahoma"/>
            <family val="2"/>
          </rPr>
          <t xml:space="preserve">
Schwimmer</t>
        </r>
      </text>
    </comment>
    <comment ref="B24" authorId="0" shapeId="0" xr:uid="{00000000-0006-0000-0100-00000A000000}">
      <text>
        <r>
          <rPr>
            <b/>
            <sz val="9"/>
            <color indexed="81"/>
            <rFont val="Tahoma"/>
            <family val="2"/>
          </rPr>
          <t>Andrea:</t>
        </r>
        <r>
          <rPr>
            <sz val="9"/>
            <color indexed="81"/>
            <rFont val="Tahoma"/>
            <family val="2"/>
          </rPr>
          <t xml:space="preserve">
Betreuer</t>
        </r>
      </text>
    </comment>
    <comment ref="B25" authorId="0" shapeId="0" xr:uid="{00000000-0006-0000-0100-00000B000000}">
      <text>
        <r>
          <rPr>
            <b/>
            <sz val="9"/>
            <color indexed="81"/>
            <rFont val="Tahoma"/>
            <family val="2"/>
          </rPr>
          <t>Andrea:</t>
        </r>
        <r>
          <rPr>
            <sz val="9"/>
            <color indexed="81"/>
            <rFont val="Tahoma"/>
            <family val="2"/>
          </rPr>
          <t xml:space="preserve">
Kampfrichter</t>
        </r>
      </text>
    </comment>
    <comment ref="B26" authorId="0" shapeId="0" xr:uid="{00000000-0006-0000-0100-00000C000000}">
      <text>
        <r>
          <rPr>
            <b/>
            <sz val="9"/>
            <color indexed="81"/>
            <rFont val="Tahoma"/>
            <family val="2"/>
          </rPr>
          <t>Andrea:</t>
        </r>
        <r>
          <rPr>
            <sz val="9"/>
            <color indexed="81"/>
            <rFont val="Tahoma"/>
            <family val="2"/>
          </rPr>
          <t xml:space="preserve">
Gäste</t>
        </r>
      </text>
    </comment>
    <comment ref="B38" authorId="0" shapeId="0" xr:uid="{00000000-0006-0000-0100-00000D000000}">
      <text>
        <r>
          <rPr>
            <b/>
            <sz val="9"/>
            <color indexed="81"/>
            <rFont val="Tahoma"/>
            <family val="2"/>
          </rPr>
          <t>Andrea:</t>
        </r>
        <r>
          <rPr>
            <sz val="9"/>
            <color indexed="81"/>
            <rFont val="Tahoma"/>
            <family val="2"/>
          </rPr>
          <t xml:space="preserve">
Datum</t>
        </r>
      </text>
    </comment>
    <comment ref="D38" authorId="0" shapeId="0" xr:uid="{00000000-0006-0000-0100-00000E000000}">
      <text>
        <r>
          <rPr>
            <b/>
            <sz val="9"/>
            <color indexed="81"/>
            <rFont val="Tahoma"/>
            <family val="2"/>
          </rPr>
          <t>Andrea:</t>
        </r>
        <r>
          <rPr>
            <sz val="9"/>
            <color indexed="81"/>
            <rFont val="Tahoma"/>
            <family val="2"/>
          </rPr>
          <t xml:space="preserve">
ca.- Anreisezeit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ms</author>
    <author>Andrea</author>
  </authors>
  <commentList>
    <comment ref="A1" authorId="0" shapeId="0" xr:uid="{00000000-0006-0000-0200-000001000000}">
      <text>
        <r>
          <rPr>
            <b/>
            <sz val="9"/>
            <color indexed="81"/>
            <rFont val="Tahoma"/>
            <family val="2"/>
          </rPr>
          <t>ms:</t>
        </r>
        <r>
          <rPr>
            <sz val="9"/>
            <color indexed="81"/>
            <rFont val="Tahoma"/>
            <family val="2"/>
          </rPr>
          <t xml:space="preserve">
Team-Name</t>
        </r>
      </text>
    </comment>
    <comment ref="C1" authorId="1" shapeId="0" xr:uid="{00000000-0006-0000-0200-000002000000}">
      <text>
        <r>
          <rPr>
            <b/>
            <sz val="9"/>
            <color indexed="81"/>
            <rFont val="Tahoma"/>
            <family val="2"/>
          </rPr>
          <t>Andrea:</t>
        </r>
        <r>
          <rPr>
            <sz val="9"/>
            <color indexed="81"/>
            <rFont val="Tahoma"/>
            <family val="2"/>
          </rPr>
          <t xml:space="preserve">
bitte Drop Down Menü nutzen</t>
        </r>
      </text>
    </comment>
    <comment ref="D1" authorId="1" shapeId="0" xr:uid="{00000000-0006-0000-0200-000003000000}">
      <text>
        <r>
          <rPr>
            <b/>
            <sz val="9"/>
            <color indexed="81"/>
            <rFont val="Tahoma"/>
            <family val="2"/>
          </rPr>
          <t>Andrea:</t>
        </r>
        <r>
          <rPr>
            <sz val="9"/>
            <color indexed="81"/>
            <rFont val="Tahoma"/>
            <family val="2"/>
          </rPr>
          <t xml:space="preserve">
bitte Drop Down Menü nutzen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author>
  </authors>
  <commentList>
    <comment ref="C5" authorId="0" shapeId="0" xr:uid="{00000000-0006-0000-0300-000001000000}">
      <text>
        <r>
          <rPr>
            <b/>
            <sz val="9"/>
            <color indexed="81"/>
            <rFont val="Tahoma"/>
            <family val="2"/>
          </rPr>
          <t>Andrea:</t>
        </r>
        <r>
          <rPr>
            <sz val="9"/>
            <color indexed="81"/>
            <rFont val="Tahoma"/>
            <family val="2"/>
          </rPr>
          <t xml:space="preserve">
bitte Drop Down nutzen</t>
        </r>
      </text>
    </comment>
    <comment ref="D5" authorId="0" shapeId="0" xr:uid="{00000000-0006-0000-0300-000002000000}">
      <text>
        <r>
          <rPr>
            <b/>
            <sz val="9"/>
            <color indexed="81"/>
            <rFont val="Tahoma"/>
            <family val="2"/>
          </rPr>
          <t>Andrea:</t>
        </r>
        <r>
          <rPr>
            <sz val="9"/>
            <color indexed="81"/>
            <rFont val="Tahoma"/>
            <family val="2"/>
          </rPr>
          <t xml:space="preserve">
bitte Drop Down nutzen</t>
        </r>
      </text>
    </comment>
  </commentList>
</comments>
</file>

<file path=xl/sharedStrings.xml><?xml version="1.0" encoding="utf-8"?>
<sst xmlns="http://schemas.openxmlformats.org/spreadsheetml/2006/main" count="127" uniqueCount="120">
  <si>
    <t>Anleitung / Ausfüllhilfe:</t>
  </si>
  <si>
    <r>
      <t xml:space="preserve">Auf den Tabellenblätter müssen grundsätzlich nur </t>
    </r>
    <r>
      <rPr>
        <b/>
        <sz val="10"/>
        <rFont val="Arial"/>
        <family val="2"/>
      </rPr>
      <t xml:space="preserve">WEISSE, </t>
    </r>
    <r>
      <rPr>
        <b/>
        <sz val="10"/>
        <color rgb="FFFF0000"/>
        <rFont val="Arial"/>
        <family val="2"/>
      </rPr>
      <t>ROT umrandete</t>
    </r>
    <r>
      <rPr>
        <b/>
        <sz val="10"/>
        <rFont val="Arial"/>
        <family val="2"/>
      </rPr>
      <t xml:space="preserve"> Felder gefüllt </t>
    </r>
    <r>
      <rPr>
        <sz val="10"/>
        <rFont val="Arial"/>
        <family val="2"/>
      </rPr>
      <t xml:space="preserve">werden. </t>
    </r>
  </si>
  <si>
    <t>Graue Felder sind von uns schreibgeschützt worden, dort sind keine Eintragungen möglich und notwendig.</t>
  </si>
  <si>
    <t>Fast alle ausfüllbaren Felder haben in der rechten oberen Ecke eine Kommentarmarkierung.</t>
  </si>
  <si>
    <t>Dem Kommentar kann ein Hinweis auf den gewünschten Zellinhalt entnommen werden.</t>
  </si>
  <si>
    <t>Tabellenblatt Anmeldung:</t>
  </si>
  <si>
    <t>Bitte nur mit den folgenden Daten füllen:</t>
  </si>
  <si>
    <t>Gliederungsinformationen</t>
  </si>
  <si>
    <t>Anzahl der Teilnehmer, Betreuer, Kampfrichter, Gäste</t>
  </si>
  <si>
    <t>Anreisezeitpunkt (Ankreuz-Option + Datum + Uhrzeit)</t>
  </si>
  <si>
    <t>Anzahl und Art der PKW (wegen der Parkplatzplanung wichtig)</t>
  </si>
  <si>
    <t>Anzahl der Personen für die Verpflegung / Übernachtung</t>
  </si>
  <si>
    <t>diese Felder werden automatisch gefüllt, wenn die Tabellenblätter Meldung und Rolandstaffel Meldung gefüllt wurden</t>
  </si>
  <si>
    <t>Anzahl der Mannschaften ohne Rolandstaffel</t>
  </si>
  <si>
    <t>Startgeld, Gesamtsumme + Gesamtsumme mit Kaution</t>
  </si>
  <si>
    <t>Tabellenblatt Meldung:</t>
  </si>
  <si>
    <t>Name der Mannschaft</t>
  </si>
  <si>
    <t>Feld Gliederung wird automatisch gefüllt, wenn Tabellenblatt Anmeldung ausgefüllt ist</t>
  </si>
  <si>
    <r>
      <t xml:space="preserve">AK bzw. Rolandstaffel + Geschlecht bitte aus dem </t>
    </r>
    <r>
      <rPr>
        <b/>
        <sz val="10"/>
        <rFont val="Arial"/>
        <family val="2"/>
      </rPr>
      <t>Drop Down Menü</t>
    </r>
    <r>
      <rPr>
        <sz val="10"/>
        <rFont val="Arial"/>
        <family val="2"/>
      </rPr>
      <t xml:space="preserve"> auswählen</t>
    </r>
  </si>
  <si>
    <t>bei gemischten AK bitte hinter dem Mannschaftsnamen vermerken (gilt nicht für Rolandstaffel)</t>
  </si>
  <si>
    <t>Tabellenblatt Kampfrichter:</t>
  </si>
  <si>
    <r>
      <t xml:space="preserve">Ausbildungs- und Wunschposition bitte aus dem </t>
    </r>
    <r>
      <rPr>
        <b/>
        <sz val="10"/>
        <rFont val="Arial"/>
        <family val="2"/>
      </rPr>
      <t>Drop Down Menü</t>
    </r>
    <r>
      <rPr>
        <sz val="10"/>
        <rFont val="Arial"/>
        <family val="2"/>
      </rPr>
      <t xml:space="preserve"> auswählen</t>
    </r>
  </si>
  <si>
    <r>
      <t xml:space="preserve">Falls die </t>
    </r>
    <r>
      <rPr>
        <b/>
        <sz val="10"/>
        <rFont val="Arial"/>
        <family val="2"/>
      </rPr>
      <t>Hilfe nicht sichtbar</t>
    </r>
    <r>
      <rPr>
        <sz val="10"/>
        <rFont val="Arial"/>
        <family val="2"/>
      </rPr>
      <t xml:space="preserve"> ist, solltet Ihr die Excel-Einstellung wie folgt anpassen:</t>
    </r>
  </si>
  <si>
    <t>Im Menü Extras: Optionen auswählen. Lasche Ansicht auswählen.</t>
  </si>
  <si>
    <t>Unter Kommentare: Nur Indikatoren bzw. Kommentare und Indikatoren auswählen.</t>
  </si>
  <si>
    <t>Dann wird die Hilfe unter den roten Dreiecken sichtbar.</t>
  </si>
  <si>
    <t>Rolandpokal 2025 - Meldebogen</t>
  </si>
  <si>
    <t>An:</t>
  </si>
  <si>
    <t>DLRG Wedel e.V.</t>
  </si>
  <si>
    <t>Postfach 14 25</t>
  </si>
  <si>
    <t>22873 Wedel</t>
  </si>
  <si>
    <t>Von:</t>
  </si>
  <si>
    <t>Name der Gliederung:</t>
  </si>
  <si>
    <t>Vereinsname:</t>
  </si>
  <si>
    <t>Anschrift</t>
  </si>
  <si>
    <t>PLZ / Ort:</t>
  </si>
  <si>
    <t>E-Mail-Adresse:</t>
  </si>
  <si>
    <t>Ansprechpartner:</t>
  </si>
  <si>
    <t>Telefon:</t>
  </si>
  <si>
    <t>Handy</t>
  </si>
  <si>
    <t>Anzahl der Mannschaften</t>
  </si>
  <si>
    <t xml:space="preserve"> ohne Rolandstaffel</t>
  </si>
  <si>
    <t>Anzahl der Teilnehmer</t>
  </si>
  <si>
    <t>Anzahl der Betreuer</t>
  </si>
  <si>
    <t>Anzahl der Kampfrichter</t>
  </si>
  <si>
    <t>Anzahl der Gäste</t>
  </si>
  <si>
    <t>Summe der Personen</t>
  </si>
  <si>
    <t>Wir nehmen komplett teil und reisen am Freitag an</t>
  </si>
  <si>
    <t>Bitte die Option mit einem "X" auswählen</t>
  </si>
  <si>
    <t>Wir nehmen komplett teil und können leider erst am Samstag Morgen anreisen</t>
  </si>
  <si>
    <r>
      <t xml:space="preserve">Wir nehmen am Wettkampf und am Samstag abend Rahmenprogramm </t>
    </r>
    <r>
      <rPr>
        <b/>
        <sz val="11"/>
        <rFont val="Arial"/>
        <family val="2"/>
      </rPr>
      <t>mit Essen</t>
    </r>
    <r>
      <rPr>
        <sz val="11"/>
        <rFont val="Arial"/>
        <family val="2"/>
      </rPr>
      <t xml:space="preserve"> + Siegerehrung teil (nach Essen)</t>
    </r>
  </si>
  <si>
    <r>
      <t xml:space="preserve">Wir nehmen am Wettkampf und am Samstag abend Rahmenprogramm + Siegerehrung teil (nach Essen) - aber </t>
    </r>
    <r>
      <rPr>
        <b/>
        <sz val="11"/>
        <rFont val="Arial"/>
        <family val="2"/>
      </rPr>
      <t>ohne Essen</t>
    </r>
  </si>
  <si>
    <t xml:space="preserve">Wir nehmen am Wettkampf und an der Siegerehrung teil </t>
  </si>
  <si>
    <t>Wir nehmen nur am Wettkampf teil (ohne Teilnahme an Siegerehrung kein Urkundendruck und keine Pokalübergabe)</t>
  </si>
  <si>
    <t>Anreise am</t>
  </si>
  <si>
    <t>um</t>
  </si>
  <si>
    <t>Anzahl privat PKW</t>
  </si>
  <si>
    <t>Anzahl DLRG-Fahrzeug</t>
  </si>
  <si>
    <t>Art DLRG-Fahrzeug</t>
  </si>
  <si>
    <t>Rolandpokal 2025</t>
  </si>
  <si>
    <t>Tindaler Weg 38</t>
  </si>
  <si>
    <t>22880 Wedel</t>
  </si>
  <si>
    <t>Telefon: 04103 / 877 78</t>
  </si>
  <si>
    <t>Telefax: 04103 / 7018014</t>
  </si>
  <si>
    <t>Datum:</t>
  </si>
  <si>
    <t>Abrechnung</t>
  </si>
  <si>
    <t>EUR pro Person</t>
  </si>
  <si>
    <t>Anzahl der Personen</t>
  </si>
  <si>
    <t>Gesamt</t>
  </si>
  <si>
    <t>Pauschale von Freitag bis Sonntag</t>
  </si>
  <si>
    <t>Pauschale von Samstag bis Sonntag</t>
  </si>
  <si>
    <t>Pauschale nur Samstag Abend mit Abendessen + Rahmenprogramm</t>
  </si>
  <si>
    <t>Pauschale nur Samstag nur Rahmenprogramm (ohne Abendessen)</t>
  </si>
  <si>
    <t>EUR pro Mannschaft</t>
  </si>
  <si>
    <t>Anzahl</t>
  </si>
  <si>
    <t>Startgeld pro Mannschaft 
(nicht Rolandstaffel)</t>
  </si>
  <si>
    <t>Reinigungskaution für Klassen- und Sozialräume (nur Übernachter):</t>
  </si>
  <si>
    <t>Gesamtsumme:</t>
  </si>
  <si>
    <t>Gesamtsumme mit Kaution:</t>
  </si>
  <si>
    <t>Aufgrund neuer Gegebenheiten in der Verpflegung ist eine weitere Unterteilung der Pauschalen nicht vorgesehen.</t>
  </si>
  <si>
    <t>Bitte überweist die Gesamtsumme inkl. Kaution bis zum 24.10.2025 auf unser Konto:</t>
  </si>
  <si>
    <t xml:space="preserve">DLRG Wedel e.V. - Jugend </t>
  </si>
  <si>
    <t xml:space="preserve">Stadtsparkasse Wedel  - IBAN: DE46 2215 1730 0000 0324 92 - BIC: NOLADE21WED
</t>
  </si>
  <si>
    <t>Bitte unbedingt den Namen der Gliederung auf der Überweisung angeben!</t>
  </si>
  <si>
    <t>Barzahlungen auf der Veranstaltung werden nicht angenommen (mit Ausnahme ausländischer Teilnehmer). Wenn am Veranstaltungsende keine Beanstandungen vorliegen, werden die Kautionen wieder ausgezahlt. Selbstverpflegung während der Veranstaltung ist nicht vorgesehen. Es besteht ein generelles Rauchverbot in den Räumen. Geschirr und Besteck werden gestellt!</t>
  </si>
  <si>
    <t>In den Schlafbereichen und dem Außengelände ist der Konsum von Alkohol verboten.</t>
  </si>
  <si>
    <t>Regelung bezüglich der Foto- und Videoaufnahmen gemäß Ausschreibung stimmen wir zu!</t>
  </si>
  <si>
    <t>Gliederung</t>
  </si>
  <si>
    <t>Altersklasse</t>
  </si>
  <si>
    <t>Geschlecht</t>
  </si>
  <si>
    <t>MUSTER</t>
  </si>
  <si>
    <t xml:space="preserve">füllt sich durch Seite Anmeldung </t>
  </si>
  <si>
    <t>AK 13-14</t>
  </si>
  <si>
    <t>m</t>
  </si>
  <si>
    <t>Meldung der Kampfrichter - ganztägiger Einsatz!!</t>
  </si>
  <si>
    <t>Gliederung:</t>
  </si>
  <si>
    <t>Name</t>
  </si>
  <si>
    <t>Vorname</t>
  </si>
  <si>
    <t>Ausbildungsstufe</t>
  </si>
  <si>
    <t>Wunschposition</t>
  </si>
  <si>
    <t>AK 10</t>
  </si>
  <si>
    <t>F1 (Zeitnehmer, Wenderichter, Zielrichter)</t>
  </si>
  <si>
    <t>AK 12</t>
  </si>
  <si>
    <t>w</t>
  </si>
  <si>
    <t>E1 (Starter, Schwimmrichter, Auswerter)</t>
  </si>
  <si>
    <t>D1/D2 (Wettkampfleiter, Schiedsrichter)</t>
  </si>
  <si>
    <t>AK 15-16</t>
  </si>
  <si>
    <t>AK 17-18</t>
  </si>
  <si>
    <t>Offene AK</t>
  </si>
  <si>
    <t>Rolandstaffel</t>
  </si>
  <si>
    <t>Veranstaltungssprecher</t>
  </si>
  <si>
    <t>Schiedsrichter</t>
  </si>
  <si>
    <t>Wettkampfleiter</t>
  </si>
  <si>
    <t>Starter</t>
  </si>
  <si>
    <t>Auswerter</t>
  </si>
  <si>
    <t>Zeitnehmerobmann</t>
  </si>
  <si>
    <t>Zeitnehmer</t>
  </si>
  <si>
    <t>Schwimmrichter</t>
  </si>
  <si>
    <t>Wenderichter</t>
  </si>
  <si>
    <t>Zielrichter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</si>
</sst>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_-* #,##0.00\ [$€-407]_-;\-* #,##0.00\ [$€-407]_-;_-* &quot;-&quot;??\ [$€-407]_-;_-@_-"/>
    <numFmt numFmtId="165" formatCode="#,##0.00\ [$€-407];\-#,##0.00\ [$€-407]"/>
    <numFmt numFmtId="166" formatCode="[$-F800]dddd\,\ mmmm\ dd\,\ yyyy"/>
    <numFmt numFmtId="167" formatCode="h:mm;@"/>
  </numFmts>
  <fonts count="29" x14ac:knownFonts="1">
    <font>
      <sz val="10"/>
      <name val="Arial"/>
    </font>
    <font>
      <sz val="11"/>
      <color theme="1"/>
      <name val="Calibri"/>
      <family val="2"/>
      <scheme val="minor"/>
    </font>
    <font>
      <sz val="10"/>
      <name val="Arial"/>
      <family val="2"/>
    </font>
    <font>
      <sz val="11"/>
      <name val="DLRG Univers 55 Roman"/>
    </font>
    <font>
      <sz val="9"/>
      <color indexed="81"/>
      <name val="Tahoma"/>
      <family val="2"/>
    </font>
    <font>
      <b/>
      <sz val="9"/>
      <color indexed="81"/>
      <name val="Tahoma"/>
      <family val="2"/>
    </font>
    <font>
      <b/>
      <sz val="11"/>
      <name val="DLRG Univers 55 Roman"/>
    </font>
    <font>
      <sz val="10"/>
      <name val="Arial"/>
      <family val="2"/>
    </font>
    <font>
      <b/>
      <sz val="14"/>
      <name val="DLRG Univers 55 Roman"/>
    </font>
    <font>
      <b/>
      <sz val="12"/>
      <name val="DLRG Univers 55 Roman"/>
    </font>
    <font>
      <u/>
      <sz val="10"/>
      <color theme="10"/>
      <name val="Arial"/>
      <family val="2"/>
    </font>
    <font>
      <b/>
      <sz val="10"/>
      <name val="Arial"/>
      <family val="2"/>
    </font>
    <font>
      <b/>
      <sz val="18"/>
      <name val="Arial"/>
      <family val="2"/>
    </font>
    <font>
      <b/>
      <sz val="10"/>
      <color rgb="FFFF0000"/>
      <name val="Arial"/>
      <family val="2"/>
    </font>
    <font>
      <b/>
      <sz val="16"/>
      <name val="Arial"/>
      <family val="2"/>
    </font>
    <font>
      <sz val="11"/>
      <name val="Arial"/>
      <family val="2"/>
    </font>
    <font>
      <b/>
      <sz val="11"/>
      <name val="Arial"/>
      <family val="2"/>
    </font>
    <font>
      <sz val="12"/>
      <name val="Arial"/>
      <family val="2"/>
    </font>
    <font>
      <sz val="9"/>
      <name val="Arial"/>
      <family val="2"/>
    </font>
    <font>
      <b/>
      <sz val="9"/>
      <name val="Arial"/>
      <family val="2"/>
    </font>
    <font>
      <i/>
      <sz val="10"/>
      <name val="Arial"/>
      <family val="2"/>
    </font>
    <font>
      <b/>
      <i/>
      <sz val="11"/>
      <name val="Arial"/>
      <family val="2"/>
    </font>
    <font>
      <b/>
      <u/>
      <sz val="11"/>
      <name val="Arial"/>
      <family val="2"/>
    </font>
    <font>
      <b/>
      <sz val="11"/>
      <color rgb="FFFF0000"/>
      <name val="Arial"/>
      <family val="2"/>
    </font>
    <font>
      <sz val="9"/>
      <color rgb="FFFF0000"/>
      <name val="Arial"/>
      <family val="2"/>
    </font>
    <font>
      <sz val="10"/>
      <color rgb="FFFF0000"/>
      <name val="Arial"/>
      <family val="2"/>
    </font>
    <font>
      <sz val="11"/>
      <color rgb="FFFF0000"/>
      <name val="Arial"/>
      <family val="2"/>
    </font>
    <font>
      <sz val="10"/>
      <name val="Arial"/>
      <family val="2"/>
    </font>
    <font>
      <sz val="10"/>
      <color rgb="FFC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FF0000"/>
      </left>
      <right style="thin">
        <color rgb="FFFF0000"/>
      </right>
      <top style="thin">
        <color rgb="FFFF0000"/>
      </top>
      <bottom style="thin">
        <color indexed="64"/>
      </bottom>
      <diagonal/>
    </border>
    <border>
      <left/>
      <right/>
      <top/>
      <bottom style="thin">
        <color indexed="64"/>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right/>
      <top style="thin">
        <color rgb="FFFF0000"/>
      </top>
      <bottom style="thin">
        <color rgb="FFFF0000"/>
      </bottom>
      <diagonal/>
    </border>
  </borders>
  <cellStyleXfs count="6">
    <xf numFmtId="0" fontId="0" fillId="0" borderId="0"/>
    <xf numFmtId="0" fontId="10" fillId="0" borderId="0" applyNumberFormat="0" applyFill="0" applyBorder="0" applyAlignment="0" applyProtection="0"/>
    <xf numFmtId="44" fontId="2" fillId="0" borderId="0" applyFont="0" applyFill="0" applyBorder="0" applyAlignment="0" applyProtection="0"/>
    <xf numFmtId="0" fontId="1" fillId="0" borderId="0"/>
    <xf numFmtId="0" fontId="27" fillId="0" borderId="0"/>
    <xf numFmtId="0" fontId="2" fillId="0" borderId="0"/>
  </cellStyleXfs>
  <cellXfs count="95">
    <xf numFmtId="0" fontId="0" fillId="0" borderId="0" xfId="0"/>
    <xf numFmtId="0" fontId="3" fillId="0" borderId="0" xfId="0" applyFont="1"/>
    <xf numFmtId="0" fontId="7" fillId="0" borderId="0" xfId="0" applyFont="1"/>
    <xf numFmtId="0" fontId="7" fillId="0" borderId="7" xfId="0" applyFont="1" applyBorder="1"/>
    <xf numFmtId="0" fontId="8" fillId="0" borderId="0" xfId="0" applyFont="1"/>
    <xf numFmtId="0" fontId="9" fillId="0" borderId="0" xfId="0" applyFont="1"/>
    <xf numFmtId="0" fontId="7" fillId="3" borderId="7" xfId="0" applyFont="1" applyFill="1" applyBorder="1" applyAlignment="1">
      <alignment horizontal="center"/>
    </xf>
    <xf numFmtId="0" fontId="7" fillId="5" borderId="7" xfId="0" applyFont="1" applyFill="1" applyBorder="1" applyAlignment="1">
      <alignment horizontal="center"/>
    </xf>
    <xf numFmtId="0" fontId="6" fillId="3" borderId="0" xfId="0" applyFont="1" applyFill="1"/>
    <xf numFmtId="0" fontId="3" fillId="0" borderId="10" xfId="0" applyFont="1" applyBorder="1" applyProtection="1">
      <protection locked="0"/>
    </xf>
    <xf numFmtId="0" fontId="6" fillId="0" borderId="13" xfId="0" applyFont="1" applyBorder="1"/>
    <xf numFmtId="0" fontId="0" fillId="5" borderId="0" xfId="0" applyFill="1"/>
    <xf numFmtId="0" fontId="11" fillId="5" borderId="0" xfId="0" applyFont="1" applyFill="1"/>
    <xf numFmtId="0" fontId="2" fillId="5" borderId="0" xfId="0" applyFont="1" applyFill="1"/>
    <xf numFmtId="0" fontId="2" fillId="4" borderId="14" xfId="0" applyFont="1" applyFill="1" applyBorder="1" applyAlignment="1">
      <alignment horizontal="center" vertical="center"/>
    </xf>
    <xf numFmtId="0" fontId="14" fillId="0" borderId="0" xfId="0" applyFont="1"/>
    <xf numFmtId="0" fontId="2" fillId="0" borderId="0" xfId="0" applyFont="1"/>
    <xf numFmtId="0" fontId="15" fillId="0" borderId="0" xfId="0" applyFont="1"/>
    <xf numFmtId="0" fontId="16" fillId="0" borderId="0" xfId="0" applyFont="1"/>
    <xf numFmtId="0" fontId="15" fillId="2" borderId="8" xfId="0" applyFont="1" applyFill="1" applyBorder="1"/>
    <xf numFmtId="0" fontId="16" fillId="2" borderId="2" xfId="0" applyFont="1" applyFill="1" applyBorder="1"/>
    <xf numFmtId="0" fontId="15" fillId="3" borderId="2" xfId="0" applyFont="1" applyFill="1" applyBorder="1"/>
    <xf numFmtId="0" fontId="16" fillId="2" borderId="9" xfId="0" applyFont="1" applyFill="1" applyBorder="1"/>
    <xf numFmtId="0" fontId="15" fillId="2" borderId="0" xfId="0" applyFont="1" applyFill="1"/>
    <xf numFmtId="0" fontId="16" fillId="3" borderId="7" xfId="0" applyFont="1" applyFill="1" applyBorder="1" applyAlignment="1" applyProtection="1">
      <alignment horizontal="center"/>
      <protection hidden="1"/>
    </xf>
    <xf numFmtId="0" fontId="15" fillId="0" borderId="10" xfId="0" applyFont="1" applyBorder="1" applyProtection="1">
      <protection locked="0"/>
    </xf>
    <xf numFmtId="0" fontId="16" fillId="0" borderId="3" xfId="0" applyFont="1" applyBorder="1"/>
    <xf numFmtId="0" fontId="16" fillId="3" borderId="3" xfId="0" applyFont="1" applyFill="1" applyBorder="1" applyProtection="1">
      <protection hidden="1"/>
    </xf>
    <xf numFmtId="0" fontId="17" fillId="0" borderId="11"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xf>
    <xf numFmtId="0" fontId="15" fillId="0" borderId="0" xfId="0" applyFont="1" applyAlignment="1">
      <alignment horizontal="left" vertical="center"/>
    </xf>
    <xf numFmtId="0" fontId="17" fillId="0" borderId="0" xfId="0" applyFont="1" applyAlignment="1" applyProtection="1">
      <alignment horizontal="center" vertical="center"/>
      <protection locked="0"/>
    </xf>
    <xf numFmtId="0" fontId="2" fillId="0" borderId="0" xfId="0" applyFont="1" applyAlignment="1">
      <alignment horizontal="center" vertical="center" wrapText="1"/>
    </xf>
    <xf numFmtId="166" fontId="15" fillId="0" borderId="10" xfId="0" applyNumberFormat="1" applyFont="1" applyBorder="1" applyAlignment="1" applyProtection="1">
      <alignment horizontal="left" vertical="center"/>
      <protection locked="0"/>
    </xf>
    <xf numFmtId="1" fontId="15" fillId="0" borderId="10" xfId="0" applyNumberFormat="1" applyFont="1" applyBorder="1" applyAlignment="1" applyProtection="1">
      <alignment horizontal="left" vertical="center"/>
      <protection locked="0"/>
    </xf>
    <xf numFmtId="167" fontId="2" fillId="0" borderId="0" xfId="0" applyNumberFormat="1" applyFont="1" applyAlignment="1">
      <alignment horizontal="center" vertical="center" wrapText="1"/>
    </xf>
    <xf numFmtId="0" fontId="18" fillId="0" borderId="0" xfId="0" applyFont="1"/>
    <xf numFmtId="14" fontId="2" fillId="0" borderId="0" xfId="0" applyNumberFormat="1" applyFont="1" applyAlignment="1">
      <alignment horizontal="left"/>
    </xf>
    <xf numFmtId="0" fontId="2" fillId="0" borderId="8" xfId="0" applyFont="1" applyBorder="1" applyAlignment="1">
      <alignment vertical="center"/>
    </xf>
    <xf numFmtId="0" fontId="19" fillId="0" borderId="7" xfId="0" applyFont="1" applyBorder="1" applyAlignment="1">
      <alignment horizontal="center" vertical="center"/>
    </xf>
    <xf numFmtId="0" fontId="19" fillId="0" borderId="14" xfId="0" applyFont="1" applyBorder="1" applyAlignment="1">
      <alignment horizontal="center" vertical="center" wrapText="1"/>
    </xf>
    <xf numFmtId="0" fontId="15" fillId="2" borderId="7" xfId="0" applyFont="1" applyFill="1" applyBorder="1" applyAlignment="1">
      <alignment vertical="center" wrapText="1"/>
    </xf>
    <xf numFmtId="165" fontId="15" fillId="2" borderId="4" xfId="0" applyNumberFormat="1" applyFont="1" applyFill="1" applyBorder="1" applyAlignment="1">
      <alignment horizontal="center" vertical="center"/>
    </xf>
    <xf numFmtId="0" fontId="15" fillId="0" borderId="10" xfId="0" applyFont="1" applyBorder="1" applyAlignment="1" applyProtection="1">
      <alignment horizontal="center" vertical="center"/>
      <protection locked="0"/>
    </xf>
    <xf numFmtId="164" fontId="15" fillId="3" borderId="1" xfId="0" applyNumberFormat="1" applyFont="1" applyFill="1" applyBorder="1" applyAlignment="1" applyProtection="1">
      <alignment vertical="center"/>
      <protection hidden="1"/>
    </xf>
    <xf numFmtId="0" fontId="15" fillId="0" borderId="15" xfId="0" applyFont="1" applyBorder="1" applyAlignment="1" applyProtection="1">
      <alignment horizontal="center" vertical="center"/>
      <protection locked="0"/>
    </xf>
    <xf numFmtId="0" fontId="2" fillId="0" borderId="8" xfId="0" applyFont="1" applyBorder="1"/>
    <xf numFmtId="7" fontId="15" fillId="2" borderId="7" xfId="2" applyNumberFormat="1" applyFont="1" applyFill="1" applyBorder="1" applyAlignment="1">
      <alignment horizontal="center" vertical="center"/>
    </xf>
    <xf numFmtId="0" fontId="15" fillId="3" borderId="7" xfId="0" applyFont="1" applyFill="1" applyBorder="1" applyAlignment="1" applyProtection="1">
      <alignment horizontal="center" vertical="center"/>
      <protection hidden="1"/>
    </xf>
    <xf numFmtId="44" fontId="15" fillId="3" borderId="7" xfId="2" applyFont="1" applyFill="1" applyBorder="1" applyAlignment="1" applyProtection="1">
      <alignment vertical="center"/>
      <protection hidden="1"/>
    </xf>
    <xf numFmtId="0" fontId="11" fillId="0" borderId="4" xfId="0" applyFont="1" applyBorder="1"/>
    <xf numFmtId="0" fontId="11" fillId="0" borderId="5" xfId="0" applyFont="1" applyBorder="1"/>
    <xf numFmtId="44" fontId="11" fillId="3" borderId="7" xfId="2" applyFont="1" applyFill="1" applyBorder="1" applyProtection="1"/>
    <xf numFmtId="0" fontId="11" fillId="0" borderId="0" xfId="0" applyFont="1"/>
    <xf numFmtId="44" fontId="11" fillId="0" borderId="0" xfId="2" applyFont="1" applyBorder="1"/>
    <xf numFmtId="0" fontId="16" fillId="0" borderId="0" xfId="0" applyFont="1" applyAlignment="1">
      <alignment horizontal="right"/>
    </xf>
    <xf numFmtId="164" fontId="16" fillId="0" borderId="0" xfId="0" applyNumberFormat="1" applyFont="1" applyProtection="1">
      <protection hidden="1"/>
    </xf>
    <xf numFmtId="0" fontId="20" fillId="0" borderId="0" xfId="0" applyFont="1"/>
    <xf numFmtId="0" fontId="21" fillId="0" borderId="0" xfId="0" applyFont="1" applyAlignment="1">
      <alignment horizontal="right"/>
    </xf>
    <xf numFmtId="44" fontId="21" fillId="0" borderId="0" xfId="2" applyFont="1" applyProtection="1">
      <protection hidden="1"/>
    </xf>
    <xf numFmtId="0" fontId="22" fillId="0" borderId="0" xfId="0" applyFont="1"/>
    <xf numFmtId="0" fontId="23" fillId="0" borderId="0" xfId="0" applyFont="1" applyAlignment="1">
      <alignment vertical="center"/>
    </xf>
    <xf numFmtId="0" fontId="25" fillId="5" borderId="10" xfId="0" applyFont="1" applyFill="1" applyBorder="1" applyAlignment="1">
      <alignment horizontal="center"/>
    </xf>
    <xf numFmtId="0" fontId="25" fillId="5" borderId="10" xfId="0" applyFont="1" applyFill="1" applyBorder="1"/>
    <xf numFmtId="0" fontId="24" fillId="5" borderId="5" xfId="0" applyFont="1" applyFill="1" applyBorder="1" applyAlignment="1" applyProtection="1">
      <alignment horizontal="center"/>
      <protection hidden="1"/>
    </xf>
    <xf numFmtId="0" fontId="23" fillId="5" borderId="0" xfId="0" applyFont="1" applyFill="1"/>
    <xf numFmtId="0" fontId="13" fillId="5" borderId="0" xfId="0" applyFont="1" applyFill="1"/>
    <xf numFmtId="167" fontId="2" fillId="0" borderId="17" xfId="0" applyNumberFormat="1" applyFont="1" applyBorder="1" applyAlignment="1" applyProtection="1">
      <alignment horizontal="center" vertical="center" wrapText="1"/>
      <protection locked="0"/>
    </xf>
    <xf numFmtId="0" fontId="15" fillId="3" borderId="20" xfId="0" applyFont="1" applyFill="1" applyBorder="1"/>
    <xf numFmtId="0" fontId="16" fillId="2" borderId="2" xfId="0" applyFont="1" applyFill="1" applyBorder="1" applyAlignment="1">
      <alignment vertical="center"/>
    </xf>
    <xf numFmtId="0" fontId="2" fillId="4" borderId="7" xfId="0" applyFont="1" applyFill="1" applyBorder="1" applyAlignment="1">
      <alignment horizontal="center" vertical="center"/>
    </xf>
    <xf numFmtId="0" fontId="2" fillId="0" borderId="10" xfId="0" applyFont="1" applyBorder="1" applyProtection="1">
      <protection locked="0"/>
    </xf>
    <xf numFmtId="0" fontId="2" fillId="3" borderId="5" xfId="0" applyFont="1" applyFill="1" applyBorder="1" applyAlignment="1" applyProtection="1">
      <alignment horizontal="center"/>
      <protection hidden="1"/>
    </xf>
    <xf numFmtId="0" fontId="2" fillId="5" borderId="10" xfId="0" applyFont="1" applyFill="1" applyBorder="1" applyAlignment="1" applyProtection="1">
      <alignment horizontal="center"/>
      <protection locked="0"/>
    </xf>
    <xf numFmtId="0" fontId="2" fillId="0" borderId="10" xfId="0" applyFont="1" applyBorder="1"/>
    <xf numFmtId="0" fontId="2" fillId="3" borderId="5" xfId="0" applyFont="1" applyFill="1" applyBorder="1" applyAlignment="1">
      <alignment horizontal="center"/>
    </xf>
    <xf numFmtId="0" fontId="2" fillId="5" borderId="10" xfId="0" applyFont="1" applyFill="1" applyBorder="1" applyAlignment="1">
      <alignment horizontal="center"/>
    </xf>
    <xf numFmtId="0" fontId="25" fillId="0" borderId="0" xfId="0" applyFont="1"/>
    <xf numFmtId="0" fontId="2" fillId="5" borderId="7" xfId="0" applyFont="1" applyFill="1" applyBorder="1" applyAlignment="1">
      <alignment horizontal="center"/>
    </xf>
    <xf numFmtId="0" fontId="28" fillId="5" borderId="10" xfId="0" applyFont="1" applyFill="1" applyBorder="1" applyAlignment="1">
      <alignment horizontal="center"/>
    </xf>
    <xf numFmtId="0" fontId="12" fillId="5" borderId="16" xfId="0" applyFont="1" applyFill="1" applyBorder="1" applyAlignment="1">
      <alignment horizontal="center"/>
    </xf>
    <xf numFmtId="0" fontId="15" fillId="0" borderId="6" xfId="0" applyFont="1" applyBorder="1" applyAlignment="1">
      <alignment horizontal="left" vertical="center" wrapText="1"/>
    </xf>
    <xf numFmtId="0" fontId="15" fillId="0" borderId="12" xfId="0" applyFont="1" applyBorder="1" applyAlignment="1">
      <alignment horizontal="left" vertical="center" wrapText="1"/>
    </xf>
    <xf numFmtId="0" fontId="15" fillId="0" borderId="17"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15" fillId="0" borderId="19" xfId="0" applyFont="1" applyBorder="1" applyAlignment="1" applyProtection="1">
      <alignment horizontal="center"/>
      <protection locked="0"/>
    </xf>
    <xf numFmtId="0" fontId="15" fillId="0" borderId="0" xfId="0" applyFont="1" applyAlignment="1">
      <alignment horizontal="left" vertical="center" wrapText="1"/>
    </xf>
    <xf numFmtId="0" fontId="26" fillId="0" borderId="0" xfId="0" applyFont="1" applyAlignment="1">
      <alignment horizontal="left" vertical="center" wrapText="1"/>
    </xf>
    <xf numFmtId="0" fontId="15" fillId="0" borderId="6" xfId="0" applyFont="1" applyBorder="1" applyAlignment="1">
      <alignment horizontal="left" vertical="center"/>
    </xf>
    <xf numFmtId="0" fontId="15" fillId="0" borderId="12" xfId="0" applyFont="1" applyBorder="1" applyAlignment="1">
      <alignment horizontal="left" vertical="center"/>
    </xf>
    <xf numFmtId="0" fontId="10" fillId="0" borderId="17" xfId="1" applyBorder="1" applyAlignment="1" applyProtection="1">
      <alignment horizontal="center"/>
      <protection locked="0"/>
    </xf>
    <xf numFmtId="0" fontId="10" fillId="0" borderId="18" xfId="1" applyBorder="1" applyAlignment="1" applyProtection="1">
      <alignment horizontal="center"/>
      <protection locked="0"/>
    </xf>
    <xf numFmtId="0" fontId="10" fillId="0" borderId="19" xfId="1" applyBorder="1" applyAlignment="1" applyProtection="1">
      <alignment horizontal="center"/>
      <protection locked="0"/>
    </xf>
    <xf numFmtId="0" fontId="17" fillId="0" borderId="0" xfId="0" applyFont="1" applyAlignment="1" applyProtection="1">
      <alignment horizontal="center" vertical="center"/>
    </xf>
  </cellXfs>
  <cellStyles count="6">
    <cellStyle name="Link" xfId="1" builtinId="8"/>
    <cellStyle name="Standard" xfId="0" builtinId="0"/>
    <cellStyle name="Standard 2" xfId="4" xr:uid="{00000000-0005-0000-0000-000002000000}"/>
    <cellStyle name="Standard 3" xfId="5" xr:uid="{00000000-0005-0000-0000-000003000000}"/>
    <cellStyle name="Standard 4" xfId="3" xr:uid="{00000000-0005-0000-0000-000004000000}"/>
    <cellStyle name="Währung"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47625</xdr:rowOff>
    </xdr:from>
    <xdr:to>
      <xdr:col>3</xdr:col>
      <xdr:colOff>342900</xdr:colOff>
      <xdr:row>5</xdr:row>
      <xdr:rowOff>228600</xdr:rowOff>
    </xdr:to>
    <xdr:pic>
      <xdr:nvPicPr>
        <xdr:cNvPr id="14409" name="Grafik 4">
          <a:extLst>
            <a:ext uri="{FF2B5EF4-FFF2-40B4-BE49-F238E27FC236}">
              <a16:creationId xmlns:a16="http://schemas.microsoft.com/office/drawing/2014/main" id="{00000000-0008-0000-0100-000049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0100" y="295275"/>
          <a:ext cx="1371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19050</xdr:colOff>
      <xdr:row>41</xdr:row>
      <xdr:rowOff>38100</xdr:rowOff>
    </xdr:from>
    <xdr:to>
      <xdr:col>3</xdr:col>
      <xdr:colOff>342900</xdr:colOff>
      <xdr:row>45</xdr:row>
      <xdr:rowOff>219075</xdr:rowOff>
    </xdr:to>
    <xdr:pic>
      <xdr:nvPicPr>
        <xdr:cNvPr id="14410" name="Grafik 5">
          <a:extLst>
            <a:ext uri="{FF2B5EF4-FFF2-40B4-BE49-F238E27FC236}">
              <a16:creationId xmlns:a16="http://schemas.microsoft.com/office/drawing/2014/main" id="{00000000-0008-0000-0100-00004A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0100" y="11239500"/>
          <a:ext cx="13716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35"/>
  <sheetViews>
    <sheetView showGridLines="0" zoomScale="150" zoomScaleNormal="150" zoomScalePageLayoutView="400" workbookViewId="0">
      <selection activeCell="D37" sqref="D37"/>
    </sheetView>
  </sheetViews>
  <sheetFormatPr baseColWidth="10" defaultColWidth="11.42578125" defaultRowHeight="12.75" x14ac:dyDescent="0.2"/>
  <cols>
    <col min="1" max="16384" width="11.42578125" style="11"/>
  </cols>
  <sheetData>
    <row r="1" spans="1:9" ht="23.25" x14ac:dyDescent="0.35">
      <c r="A1" s="81" t="s">
        <v>0</v>
      </c>
      <c r="B1" s="81"/>
      <c r="C1" s="81"/>
      <c r="D1" s="81"/>
      <c r="E1" s="81"/>
      <c r="F1" s="81"/>
      <c r="G1" s="81"/>
      <c r="H1" s="81"/>
      <c r="I1" s="81"/>
    </row>
    <row r="3" spans="1:9" x14ac:dyDescent="0.2">
      <c r="A3" s="13" t="s">
        <v>1</v>
      </c>
    </row>
    <row r="4" spans="1:9" x14ac:dyDescent="0.2">
      <c r="A4" s="13" t="s">
        <v>2</v>
      </c>
    </row>
    <row r="5" spans="1:9" x14ac:dyDescent="0.2">
      <c r="A5" s="13" t="s">
        <v>3</v>
      </c>
    </row>
    <row r="6" spans="1:9" x14ac:dyDescent="0.2">
      <c r="A6" s="13" t="s">
        <v>4</v>
      </c>
    </row>
    <row r="8" spans="1:9" x14ac:dyDescent="0.2">
      <c r="A8" s="12" t="s">
        <v>5</v>
      </c>
    </row>
    <row r="9" spans="1:9" x14ac:dyDescent="0.2">
      <c r="A9" s="13" t="s">
        <v>6</v>
      </c>
    </row>
    <row r="10" spans="1:9" x14ac:dyDescent="0.2">
      <c r="A10" s="13" t="s">
        <v>7</v>
      </c>
    </row>
    <row r="11" spans="1:9" x14ac:dyDescent="0.2">
      <c r="A11" s="13" t="s">
        <v>8</v>
      </c>
    </row>
    <row r="12" spans="1:9" x14ac:dyDescent="0.2">
      <c r="A12" s="13" t="s">
        <v>9</v>
      </c>
    </row>
    <row r="13" spans="1:9" x14ac:dyDescent="0.2">
      <c r="A13" s="13" t="s">
        <v>10</v>
      </c>
    </row>
    <row r="14" spans="1:9" x14ac:dyDescent="0.2">
      <c r="A14" s="13" t="s">
        <v>11</v>
      </c>
    </row>
    <row r="15" spans="1:9" ht="7.5" customHeight="1" x14ac:dyDescent="0.2">
      <c r="A15" s="13"/>
    </row>
    <row r="16" spans="1:9" x14ac:dyDescent="0.2">
      <c r="A16" s="13" t="s">
        <v>12</v>
      </c>
    </row>
    <row r="17" spans="1:1" x14ac:dyDescent="0.2">
      <c r="A17" s="13" t="s">
        <v>13</v>
      </c>
    </row>
    <row r="18" spans="1:1" x14ac:dyDescent="0.2">
      <c r="A18" s="13" t="s">
        <v>14</v>
      </c>
    </row>
    <row r="20" spans="1:1" x14ac:dyDescent="0.2">
      <c r="A20" s="12" t="s">
        <v>15</v>
      </c>
    </row>
    <row r="21" spans="1:1" x14ac:dyDescent="0.2">
      <c r="A21" s="13" t="s">
        <v>16</v>
      </c>
    </row>
    <row r="22" spans="1:1" x14ac:dyDescent="0.2">
      <c r="A22" s="13" t="s">
        <v>17</v>
      </c>
    </row>
    <row r="23" spans="1:1" x14ac:dyDescent="0.2">
      <c r="A23" s="13" t="s">
        <v>18</v>
      </c>
    </row>
    <row r="24" spans="1:1" x14ac:dyDescent="0.2">
      <c r="A24" s="13" t="s">
        <v>19</v>
      </c>
    </row>
    <row r="26" spans="1:1" x14ac:dyDescent="0.2">
      <c r="A26" s="12" t="s">
        <v>20</v>
      </c>
    </row>
    <row r="27" spans="1:1" x14ac:dyDescent="0.2">
      <c r="A27" s="13" t="s">
        <v>16</v>
      </c>
    </row>
    <row r="28" spans="1:1" x14ac:dyDescent="0.2">
      <c r="A28" s="13" t="s">
        <v>17</v>
      </c>
    </row>
    <row r="29" spans="1:1" x14ac:dyDescent="0.2">
      <c r="A29" s="13" t="s">
        <v>21</v>
      </c>
    </row>
    <row r="32" spans="1:1" x14ac:dyDescent="0.2">
      <c r="A32" s="16" t="s">
        <v>22</v>
      </c>
    </row>
    <row r="33" spans="1:1" x14ac:dyDescent="0.2">
      <c r="A33" s="11" t="s">
        <v>23</v>
      </c>
    </row>
    <row r="34" spans="1:1" x14ac:dyDescent="0.2">
      <c r="A34" s="11" t="s">
        <v>24</v>
      </c>
    </row>
    <row r="35" spans="1:1" x14ac:dyDescent="0.2">
      <c r="A35" s="11" t="s">
        <v>25</v>
      </c>
    </row>
  </sheetData>
  <sheetProtection sheet="1" selectLockedCells="1" selectUnlockedCells="1"/>
  <mergeCells count="1">
    <mergeCell ref="A1:I1"/>
  </mergeCells>
  <pageMargins left="0.25" right="0.25" top="0.75" bottom="0.75" header="0.3" footer="0.3"/>
  <pageSetup paperSize="9" scale="97"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0070C0"/>
  </sheetPr>
  <dimension ref="A2:D79"/>
  <sheetViews>
    <sheetView topLeftCell="A58" zoomScaleNormal="100" workbookViewId="0">
      <selection activeCell="B11" sqref="B11:D11"/>
    </sheetView>
  </sheetViews>
  <sheetFormatPr baseColWidth="10" defaultColWidth="11.42578125" defaultRowHeight="20.100000000000001" customHeight="1" x14ac:dyDescent="0.2"/>
  <cols>
    <col min="1" max="1" width="50.5703125" style="16" customWidth="1"/>
    <col min="2" max="2" width="18.28515625" style="16" customWidth="1"/>
    <col min="3" max="3" width="15.7109375" style="16" customWidth="1"/>
    <col min="4" max="4" width="17" style="16" customWidth="1"/>
    <col min="5" max="16384" width="11.42578125" style="16"/>
  </cols>
  <sheetData>
    <row r="2" spans="1:4" ht="20.100000000000001" customHeight="1" x14ac:dyDescent="0.3">
      <c r="A2" s="15" t="s">
        <v>26</v>
      </c>
    </row>
    <row r="4" spans="1:4" ht="20.100000000000001" customHeight="1" x14ac:dyDescent="0.2">
      <c r="A4" s="17"/>
      <c r="B4" s="17"/>
    </row>
    <row r="5" spans="1:4" ht="20.100000000000001" customHeight="1" x14ac:dyDescent="0.25">
      <c r="A5" s="18" t="s">
        <v>27</v>
      </c>
      <c r="B5" s="17"/>
    </row>
    <row r="6" spans="1:4" ht="20.100000000000001" customHeight="1" x14ac:dyDescent="0.2">
      <c r="A6" s="17" t="s">
        <v>28</v>
      </c>
      <c r="B6" s="17"/>
    </row>
    <row r="7" spans="1:4" ht="20.100000000000001" customHeight="1" x14ac:dyDescent="0.2">
      <c r="A7" s="17" t="s">
        <v>29</v>
      </c>
      <c r="B7" s="17"/>
    </row>
    <row r="8" spans="1:4" ht="20.100000000000001" customHeight="1" x14ac:dyDescent="0.2">
      <c r="A8" s="17" t="s">
        <v>30</v>
      </c>
      <c r="B8" s="17"/>
    </row>
    <row r="9" spans="1:4" ht="20.100000000000001" customHeight="1" x14ac:dyDescent="0.2">
      <c r="A9" s="17"/>
      <c r="B9" s="17"/>
    </row>
    <row r="10" spans="1:4" ht="20.100000000000001" customHeight="1" x14ac:dyDescent="0.25">
      <c r="A10" s="18" t="s">
        <v>31</v>
      </c>
      <c r="B10" s="17"/>
    </row>
    <row r="11" spans="1:4" ht="20.100000000000001" customHeight="1" x14ac:dyDescent="0.2">
      <c r="A11" s="19" t="s">
        <v>32</v>
      </c>
      <c r="B11" s="84"/>
      <c r="C11" s="85"/>
      <c r="D11" s="86"/>
    </row>
    <row r="12" spans="1:4" ht="20.100000000000001" customHeight="1" x14ac:dyDescent="0.25">
      <c r="A12" s="20" t="s">
        <v>33</v>
      </c>
      <c r="B12" s="84"/>
      <c r="C12" s="85"/>
      <c r="D12" s="86"/>
    </row>
    <row r="13" spans="1:4" ht="20.100000000000001" customHeight="1" x14ac:dyDescent="0.2">
      <c r="A13" s="70" t="s">
        <v>34</v>
      </c>
      <c r="B13" s="84"/>
      <c r="C13" s="85"/>
      <c r="D13" s="86"/>
    </row>
    <row r="14" spans="1:4" ht="20.100000000000001" customHeight="1" x14ac:dyDescent="0.25">
      <c r="A14" s="20" t="s">
        <v>35</v>
      </c>
      <c r="B14" s="84"/>
      <c r="C14" s="85"/>
      <c r="D14" s="86"/>
    </row>
    <row r="15" spans="1:4" ht="6" customHeight="1" x14ac:dyDescent="0.2">
      <c r="A15" s="21"/>
      <c r="B15" s="69"/>
      <c r="C15" s="69"/>
      <c r="D15" s="69"/>
    </row>
    <row r="16" spans="1:4" ht="20.100000000000001" customHeight="1" x14ac:dyDescent="0.25">
      <c r="A16" s="20" t="s">
        <v>36</v>
      </c>
      <c r="B16" s="91"/>
      <c r="C16" s="92"/>
      <c r="D16" s="93"/>
    </row>
    <row r="17" spans="1:4" ht="20.100000000000001" customHeight="1" x14ac:dyDescent="0.25">
      <c r="A17" s="20" t="s">
        <v>37</v>
      </c>
      <c r="B17" s="84"/>
      <c r="C17" s="85"/>
      <c r="D17" s="86"/>
    </row>
    <row r="18" spans="1:4" ht="20.100000000000001" customHeight="1" x14ac:dyDescent="0.25">
      <c r="A18" s="20" t="s">
        <v>38</v>
      </c>
      <c r="B18" s="84"/>
      <c r="C18" s="85"/>
      <c r="D18" s="86"/>
    </row>
    <row r="19" spans="1:4" ht="20.100000000000001" customHeight="1" x14ac:dyDescent="0.25">
      <c r="A19" s="22" t="s">
        <v>39</v>
      </c>
      <c r="B19" s="84"/>
      <c r="C19" s="85"/>
      <c r="D19" s="86"/>
    </row>
    <row r="20" spans="1:4" ht="20.100000000000001" customHeight="1" x14ac:dyDescent="0.2">
      <c r="A20" s="17"/>
      <c r="B20" s="17"/>
    </row>
    <row r="21" spans="1:4" ht="20.100000000000001" customHeight="1" x14ac:dyDescent="0.25">
      <c r="A21" s="23" t="s">
        <v>40</v>
      </c>
      <c r="B21" s="24">
        <f>(COUNTIF(Meldung!C2:C29,"AK 12")+COUNTIF(Meldung!C2:C29,"AK 13-14")+COUNTIF(Meldung!C2:C29,"AK 15-16")+COUNTIF(Meldung!C2:C29,"AK 17-18")+COUNTIF(Meldung!C2:C29,"Offene AK")-1)</f>
        <v>0</v>
      </c>
      <c r="C21" s="16" t="s">
        <v>41</v>
      </c>
    </row>
    <row r="22" spans="1:4" ht="6" customHeight="1" x14ac:dyDescent="0.2">
      <c r="A22" s="17"/>
      <c r="B22" s="17"/>
    </row>
    <row r="23" spans="1:4" ht="20.100000000000001" customHeight="1" x14ac:dyDescent="0.2">
      <c r="A23" s="23" t="s">
        <v>42</v>
      </c>
      <c r="B23" s="25"/>
    </row>
    <row r="24" spans="1:4" ht="20.100000000000001" customHeight="1" x14ac:dyDescent="0.2">
      <c r="A24" s="23" t="s">
        <v>43</v>
      </c>
      <c r="B24" s="25"/>
    </row>
    <row r="25" spans="1:4" ht="20.100000000000001" customHeight="1" x14ac:dyDescent="0.2">
      <c r="A25" s="23" t="s">
        <v>44</v>
      </c>
      <c r="B25" s="25"/>
    </row>
    <row r="26" spans="1:4" ht="20.100000000000001" customHeight="1" x14ac:dyDescent="0.2">
      <c r="A26" s="23" t="s">
        <v>45</v>
      </c>
      <c r="B26" s="25"/>
    </row>
    <row r="27" spans="1:4" ht="6" customHeight="1" x14ac:dyDescent="0.2">
      <c r="A27" s="17"/>
      <c r="B27" s="17"/>
    </row>
    <row r="28" spans="1:4" ht="20.100000000000001" customHeight="1" thickBot="1" x14ac:dyDescent="0.3">
      <c r="A28" s="26" t="s">
        <v>46</v>
      </c>
      <c r="B28" s="27">
        <f>B23+B24+B25+B26</f>
        <v>0</v>
      </c>
    </row>
    <row r="29" spans="1:4" ht="20.100000000000001" customHeight="1" thickTop="1" thickBot="1" x14ac:dyDescent="0.25"/>
    <row r="30" spans="1:4" ht="20.100000000000001" customHeight="1" thickBot="1" x14ac:dyDescent="0.25"/>
    <row r="31" spans="1:4" ht="39" thickBot="1" x14ac:dyDescent="0.25">
      <c r="A31" s="89" t="s">
        <v>47</v>
      </c>
      <c r="B31" s="90"/>
      <c r="C31" s="28"/>
      <c r="D31" s="33" t="s">
        <v>48</v>
      </c>
    </row>
    <row r="32" spans="1:4" s="29" customFormat="1" ht="39.75" customHeight="1" thickBot="1" x14ac:dyDescent="0.25">
      <c r="A32" s="82" t="s">
        <v>49</v>
      </c>
      <c r="B32" s="83"/>
      <c r="C32" s="28"/>
      <c r="D32" s="33"/>
    </row>
    <row r="33" spans="1:4" s="30" customFormat="1" ht="39.75" customHeight="1" thickBot="1" x14ac:dyDescent="0.25">
      <c r="A33" s="82" t="s">
        <v>50</v>
      </c>
      <c r="B33" s="83"/>
      <c r="C33" s="28"/>
      <c r="D33" s="33"/>
    </row>
    <row r="34" spans="1:4" ht="40.9" customHeight="1" thickBot="1" x14ac:dyDescent="0.25">
      <c r="A34" s="82" t="s">
        <v>51</v>
      </c>
      <c r="B34" s="83"/>
      <c r="C34" s="28"/>
      <c r="D34" s="33"/>
    </row>
    <row r="35" spans="1:4" ht="40.9" customHeight="1" thickBot="1" x14ac:dyDescent="0.25">
      <c r="A35" s="82" t="s">
        <v>52</v>
      </c>
      <c r="B35" s="83"/>
      <c r="C35" s="28"/>
      <c r="D35" s="33"/>
    </row>
    <row r="36" spans="1:4" ht="40.9" customHeight="1" thickBot="1" x14ac:dyDescent="0.25">
      <c r="A36" s="82" t="s">
        <v>53</v>
      </c>
      <c r="B36" s="83"/>
      <c r="C36" s="28"/>
      <c r="D36" s="33"/>
    </row>
    <row r="37" spans="1:4" ht="20.100000000000001" customHeight="1" x14ac:dyDescent="0.2">
      <c r="A37" s="31"/>
      <c r="B37" s="31"/>
      <c r="C37" s="32"/>
      <c r="D37" s="33"/>
    </row>
    <row r="38" spans="1:4" ht="20.100000000000001" customHeight="1" x14ac:dyDescent="0.2">
      <c r="A38" s="31" t="s">
        <v>54</v>
      </c>
      <c r="B38" s="34"/>
      <c r="C38" s="94" t="s">
        <v>55</v>
      </c>
      <c r="D38" s="68"/>
    </row>
    <row r="39" spans="1:4" ht="20.100000000000001" customHeight="1" x14ac:dyDescent="0.2">
      <c r="A39" s="31" t="s">
        <v>56</v>
      </c>
      <c r="B39" s="35"/>
      <c r="C39" s="94"/>
      <c r="D39" s="36"/>
    </row>
    <row r="40" spans="1:4" ht="20.100000000000001" customHeight="1" x14ac:dyDescent="0.2">
      <c r="A40" s="31" t="s">
        <v>57</v>
      </c>
      <c r="B40" s="35"/>
      <c r="C40" s="94"/>
      <c r="D40" s="36"/>
    </row>
    <row r="41" spans="1:4" ht="20.100000000000001" customHeight="1" x14ac:dyDescent="0.2">
      <c r="A41" s="31" t="s">
        <v>58</v>
      </c>
      <c r="B41" s="35"/>
      <c r="C41" s="94"/>
      <c r="D41" s="36"/>
    </row>
    <row r="43" spans="1:4" ht="20.100000000000001" customHeight="1" x14ac:dyDescent="0.3">
      <c r="A43" s="15" t="s">
        <v>59</v>
      </c>
    </row>
    <row r="46" spans="1:4" ht="20.100000000000001" customHeight="1" x14ac:dyDescent="0.2">
      <c r="A46" s="17"/>
      <c r="B46" s="17"/>
    </row>
    <row r="47" spans="1:4" ht="20.100000000000001" customHeight="1" x14ac:dyDescent="0.2">
      <c r="A47" s="17" t="str">
        <f>IF(B12="","",B12)</f>
        <v/>
      </c>
      <c r="C47" s="37" t="s">
        <v>28</v>
      </c>
    </row>
    <row r="48" spans="1:4" ht="20.100000000000001" customHeight="1" x14ac:dyDescent="0.2">
      <c r="A48" s="17" t="str">
        <f>IF(B17="","",B17)</f>
        <v/>
      </c>
      <c r="C48" s="37" t="s">
        <v>60</v>
      </c>
    </row>
    <row r="49" spans="1:4" ht="20.100000000000001" customHeight="1" x14ac:dyDescent="0.2">
      <c r="A49" s="17" t="str">
        <f>IF(B13="","",B13)</f>
        <v/>
      </c>
      <c r="C49" s="37" t="s">
        <v>61</v>
      </c>
    </row>
    <row r="50" spans="1:4" ht="20.100000000000001" customHeight="1" x14ac:dyDescent="0.25">
      <c r="A50" s="18" t="str">
        <f>IF(B14="","",B14)</f>
        <v/>
      </c>
      <c r="C50" s="16" t="s">
        <v>62</v>
      </c>
    </row>
    <row r="51" spans="1:4" ht="20.100000000000001" customHeight="1" x14ac:dyDescent="0.2">
      <c r="C51" s="16" t="s">
        <v>63</v>
      </c>
    </row>
    <row r="52" spans="1:4" ht="20.100000000000001" customHeight="1" x14ac:dyDescent="0.2">
      <c r="C52" s="16" t="s">
        <v>64</v>
      </c>
      <c r="D52" s="38">
        <v>45863</v>
      </c>
    </row>
    <row r="53" spans="1:4" ht="20.100000000000001" customHeight="1" x14ac:dyDescent="0.3">
      <c r="A53" s="15" t="s">
        <v>65</v>
      </c>
    </row>
    <row r="55" spans="1:4" ht="30" customHeight="1" x14ac:dyDescent="0.2">
      <c r="A55" s="39"/>
      <c r="B55" s="40" t="s">
        <v>66</v>
      </c>
      <c r="C55" s="41" t="s">
        <v>67</v>
      </c>
      <c r="D55" s="40" t="s">
        <v>68</v>
      </c>
    </row>
    <row r="56" spans="1:4" ht="35.1" customHeight="1" x14ac:dyDescent="0.2">
      <c r="A56" s="42" t="s">
        <v>69</v>
      </c>
      <c r="B56" s="43">
        <v>49</v>
      </c>
      <c r="C56" s="44"/>
      <c r="D56" s="45">
        <f>C56*B56</f>
        <v>0</v>
      </c>
    </row>
    <row r="57" spans="1:4" ht="35.1" customHeight="1" x14ac:dyDescent="0.2">
      <c r="A57" s="42" t="s">
        <v>70</v>
      </c>
      <c r="B57" s="43">
        <v>42</v>
      </c>
      <c r="C57" s="44"/>
      <c r="D57" s="45">
        <f>C57*B57</f>
        <v>0</v>
      </c>
    </row>
    <row r="58" spans="1:4" ht="35.1" customHeight="1" x14ac:dyDescent="0.2">
      <c r="A58" s="42" t="s">
        <v>71</v>
      </c>
      <c r="B58" s="43">
        <v>21</v>
      </c>
      <c r="C58" s="46"/>
      <c r="D58" s="45">
        <f>C58*B58</f>
        <v>0</v>
      </c>
    </row>
    <row r="59" spans="1:4" ht="35.1" customHeight="1" x14ac:dyDescent="0.2">
      <c r="A59" s="42" t="s">
        <v>72</v>
      </c>
      <c r="B59" s="43">
        <v>12</v>
      </c>
      <c r="C59" s="46"/>
      <c r="D59" s="45">
        <f>C59*B59</f>
        <v>0</v>
      </c>
    </row>
    <row r="61" spans="1:4" ht="20.100000000000001" customHeight="1" x14ac:dyDescent="0.2">
      <c r="A61" s="47"/>
      <c r="B61" s="40" t="s">
        <v>73</v>
      </c>
      <c r="C61" s="40" t="s">
        <v>74</v>
      </c>
      <c r="D61" s="40" t="s">
        <v>68</v>
      </c>
    </row>
    <row r="62" spans="1:4" ht="28.5" x14ac:dyDescent="0.2">
      <c r="A62" s="42" t="s">
        <v>75</v>
      </c>
      <c r="B62" s="48">
        <v>20</v>
      </c>
      <c r="C62" s="49">
        <f>B21</f>
        <v>0</v>
      </c>
      <c r="D62" s="50">
        <f>C62*B62</f>
        <v>0</v>
      </c>
    </row>
    <row r="64" spans="1:4" ht="20.100000000000001" customHeight="1" x14ac:dyDescent="0.2">
      <c r="A64" s="51" t="s">
        <v>76</v>
      </c>
      <c r="B64" s="52"/>
      <c r="C64" s="52"/>
      <c r="D64" s="53">
        <v>50</v>
      </c>
    </row>
    <row r="65" spans="1:4" ht="20.100000000000001" customHeight="1" x14ac:dyDescent="0.2">
      <c r="A65" s="54"/>
      <c r="B65" s="54"/>
      <c r="C65" s="54"/>
      <c r="D65" s="55"/>
    </row>
    <row r="66" spans="1:4" ht="20.100000000000001" customHeight="1" x14ac:dyDescent="0.25">
      <c r="C66" s="56" t="s">
        <v>77</v>
      </c>
      <c r="D66" s="57">
        <f>D56+D57+D58+D59+D62</f>
        <v>0</v>
      </c>
    </row>
    <row r="67" spans="1:4" ht="20.100000000000001" customHeight="1" x14ac:dyDescent="0.2">
      <c r="B67" s="58"/>
      <c r="C67" s="59" t="s">
        <v>78</v>
      </c>
      <c r="D67" s="60"/>
    </row>
    <row r="69" spans="1:4" ht="20.100000000000001" customHeight="1" x14ac:dyDescent="0.2">
      <c r="A69" s="88" t="s">
        <v>79</v>
      </c>
      <c r="B69" s="88"/>
      <c r="C69" s="88"/>
      <c r="D69" s="88"/>
    </row>
    <row r="70" spans="1:4" ht="12.75" x14ac:dyDescent="0.2">
      <c r="A70" s="88"/>
      <c r="B70" s="88"/>
      <c r="C70" s="88"/>
      <c r="D70" s="88"/>
    </row>
    <row r="72" spans="1:4" ht="20.100000000000001" customHeight="1" x14ac:dyDescent="0.25">
      <c r="A72" s="18" t="s">
        <v>80</v>
      </c>
    </row>
    <row r="73" spans="1:4" ht="20.100000000000001" customHeight="1" x14ac:dyDescent="0.2">
      <c r="A73" s="17" t="s">
        <v>81</v>
      </c>
    </row>
    <row r="74" spans="1:4" ht="20.100000000000001" customHeight="1" x14ac:dyDescent="0.2">
      <c r="A74" s="17" t="s">
        <v>82</v>
      </c>
    </row>
    <row r="75" spans="1:4" ht="20.100000000000001" customHeight="1" x14ac:dyDescent="0.25">
      <c r="A75" s="61" t="s">
        <v>83</v>
      </c>
    </row>
    <row r="77" spans="1:4" ht="79.5" customHeight="1" x14ac:dyDescent="0.2">
      <c r="A77" s="87" t="s">
        <v>84</v>
      </c>
      <c r="B77" s="87"/>
      <c r="C77" s="87"/>
      <c r="D77" s="87"/>
    </row>
    <row r="78" spans="1:4" ht="20.100000000000001" customHeight="1" x14ac:dyDescent="0.2">
      <c r="A78" s="62" t="s">
        <v>85</v>
      </c>
    </row>
    <row r="79" spans="1:4" s="67" customFormat="1" ht="20.100000000000001" customHeight="1" x14ac:dyDescent="0.25">
      <c r="A79" s="66" t="s">
        <v>86</v>
      </c>
    </row>
  </sheetData>
  <sheetProtection algorithmName="SHA-512" hashValue="zRpx+vQixNej+tU4JD41xtE8e4flWwDttxDCR18LFvmKYQJf1TULVzLvhQzA/40zi99/QwysIJ9zJ0DvS3okrQ==" saltValue="/r24E41MbvEWbMXeJKzJbQ==" spinCount="100000" sheet="1" selectLockedCells="1"/>
  <mergeCells count="16">
    <mergeCell ref="A35:B35"/>
    <mergeCell ref="B11:D11"/>
    <mergeCell ref="A77:D77"/>
    <mergeCell ref="A69:D70"/>
    <mergeCell ref="A31:B31"/>
    <mergeCell ref="A32:B32"/>
    <mergeCell ref="A33:B33"/>
    <mergeCell ref="A36:B36"/>
    <mergeCell ref="B18:D18"/>
    <mergeCell ref="B19:D19"/>
    <mergeCell ref="A34:B34"/>
    <mergeCell ref="B12:D12"/>
    <mergeCell ref="B13:D13"/>
    <mergeCell ref="B14:D14"/>
    <mergeCell ref="B16:D16"/>
    <mergeCell ref="B17:D17"/>
  </mergeCells>
  <printOptions horizontalCentered="1"/>
  <pageMargins left="0.70866141732283472" right="0.70866141732283472" top="0.59055118110236227" bottom="0.59055118110236227" header="0.31496062992125984" footer="0.31496062992125984"/>
  <pageSetup paperSize="9" scale="87" orientation="portrait" horizontalDpi="4294967293" verticalDpi="1200" r:id="rId1"/>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55"/>
  <sheetViews>
    <sheetView tabSelected="1" zoomScaleNormal="100" workbookViewId="0">
      <selection activeCell="D5" sqref="D5"/>
    </sheetView>
  </sheetViews>
  <sheetFormatPr baseColWidth="10" defaultColWidth="11.5703125" defaultRowHeight="12.75" x14ac:dyDescent="0.2"/>
  <cols>
    <col min="1" max="1" width="41.7109375" style="3" customWidth="1"/>
    <col min="2" max="2" width="45.140625" style="6" customWidth="1"/>
    <col min="3" max="3" width="13.28515625" style="7" customWidth="1"/>
    <col min="4" max="4" width="11.28515625" style="79" customWidth="1"/>
    <col min="5" max="9" width="11.28515625" style="78" customWidth="1"/>
    <col min="10" max="16383" width="11.28515625" style="2" customWidth="1"/>
    <col min="16384" max="16384" width="57.5703125" style="2" customWidth="1"/>
  </cols>
  <sheetData>
    <row r="1" spans="1:4" x14ac:dyDescent="0.2">
      <c r="A1" s="14" t="s">
        <v>16</v>
      </c>
      <c r="B1" s="71" t="s">
        <v>87</v>
      </c>
      <c r="C1" s="14" t="s">
        <v>88</v>
      </c>
      <c r="D1" s="14" t="s">
        <v>89</v>
      </c>
    </row>
    <row r="2" spans="1:4" x14ac:dyDescent="0.2">
      <c r="A2" s="64" t="s">
        <v>90</v>
      </c>
      <c r="B2" s="65" t="s">
        <v>91</v>
      </c>
      <c r="C2" s="63" t="s">
        <v>92</v>
      </c>
      <c r="D2" s="80" t="s">
        <v>93</v>
      </c>
    </row>
    <row r="3" spans="1:4" x14ac:dyDescent="0.2">
      <c r="A3" s="72"/>
      <c r="B3" s="73" t="str">
        <f>IF(A3="","",Anmeldung!$B$11)</f>
        <v/>
      </c>
      <c r="C3" s="74"/>
      <c r="D3" s="74"/>
    </row>
    <row r="4" spans="1:4" x14ac:dyDescent="0.2">
      <c r="A4" s="72"/>
      <c r="B4" s="73" t="str">
        <f>IF(A4="","",Anmeldung!$B$11)</f>
        <v/>
      </c>
      <c r="C4" s="74"/>
      <c r="D4" s="74"/>
    </row>
    <row r="5" spans="1:4" x14ac:dyDescent="0.2">
      <c r="A5" s="72"/>
      <c r="B5" s="73" t="str">
        <f>IF(A5="","",Anmeldung!$B$11)</f>
        <v/>
      </c>
      <c r="C5" s="74"/>
      <c r="D5" s="74"/>
    </row>
    <row r="6" spans="1:4" x14ac:dyDescent="0.2">
      <c r="A6" s="72"/>
      <c r="B6" s="73" t="str">
        <f>IF(A6="","",Anmeldung!$B$11)</f>
        <v/>
      </c>
      <c r="C6" s="74"/>
      <c r="D6" s="74"/>
    </row>
    <row r="7" spans="1:4" x14ac:dyDescent="0.2">
      <c r="A7" s="72"/>
      <c r="B7" s="73" t="str">
        <f>IF(A7="","",Anmeldung!$B$11)</f>
        <v/>
      </c>
      <c r="C7" s="74"/>
      <c r="D7" s="74"/>
    </row>
    <row r="8" spans="1:4" x14ac:dyDescent="0.2">
      <c r="A8" s="72"/>
      <c r="B8" s="73" t="str">
        <f>IF(A8="","",Anmeldung!$B$11)</f>
        <v/>
      </c>
      <c r="C8" s="74"/>
      <c r="D8" s="74"/>
    </row>
    <row r="9" spans="1:4" x14ac:dyDescent="0.2">
      <c r="A9" s="72"/>
      <c r="B9" s="73" t="str">
        <f>IF(A9="","",Anmeldung!$B$11)</f>
        <v/>
      </c>
      <c r="C9" s="74"/>
      <c r="D9" s="74"/>
    </row>
    <row r="10" spans="1:4" x14ac:dyDescent="0.2">
      <c r="A10" s="72"/>
      <c r="B10" s="73" t="str">
        <f>IF(A10="","",Anmeldung!$B$11)</f>
        <v/>
      </c>
      <c r="C10" s="74"/>
      <c r="D10" s="74"/>
    </row>
    <row r="11" spans="1:4" x14ac:dyDescent="0.2">
      <c r="A11" s="72"/>
      <c r="B11" s="73" t="str">
        <f>IF(A11="","",Anmeldung!$B$11)</f>
        <v/>
      </c>
      <c r="C11" s="74"/>
      <c r="D11" s="74"/>
    </row>
    <row r="12" spans="1:4" x14ac:dyDescent="0.2">
      <c r="A12" s="72"/>
      <c r="B12" s="73" t="str">
        <f>IF(A12="","",Anmeldung!$B$11)</f>
        <v/>
      </c>
      <c r="C12" s="74"/>
      <c r="D12" s="74"/>
    </row>
    <row r="13" spans="1:4" x14ac:dyDescent="0.2">
      <c r="A13" s="72"/>
      <c r="B13" s="73" t="str">
        <f>IF(A13="","",Anmeldung!$B$11)</f>
        <v/>
      </c>
      <c r="C13" s="74"/>
      <c r="D13" s="74"/>
    </row>
    <row r="14" spans="1:4" x14ac:dyDescent="0.2">
      <c r="A14" s="72"/>
      <c r="B14" s="73" t="str">
        <f>IF(A14="","",Anmeldung!$B$11)</f>
        <v/>
      </c>
      <c r="C14" s="74"/>
      <c r="D14" s="74"/>
    </row>
    <row r="15" spans="1:4" x14ac:dyDescent="0.2">
      <c r="A15" s="72"/>
      <c r="B15" s="73" t="str">
        <f>IF(A15="","",Anmeldung!$B$11)</f>
        <v/>
      </c>
      <c r="C15" s="74"/>
      <c r="D15" s="74"/>
    </row>
    <row r="16" spans="1:4" x14ac:dyDescent="0.2">
      <c r="A16" s="72"/>
      <c r="B16" s="73" t="str">
        <f>IF(A16="","",Anmeldung!$B$11)</f>
        <v/>
      </c>
      <c r="C16" s="74"/>
      <c r="D16" s="74"/>
    </row>
    <row r="17" spans="1:4" x14ac:dyDescent="0.2">
      <c r="A17" s="72"/>
      <c r="B17" s="73" t="str">
        <f>IF(A17="","",Anmeldung!$B$11)</f>
        <v/>
      </c>
      <c r="C17" s="74"/>
      <c r="D17" s="74"/>
    </row>
    <row r="18" spans="1:4" x14ac:dyDescent="0.2">
      <c r="A18" s="72"/>
      <c r="B18" s="73" t="str">
        <f>IF(A18="","",Anmeldung!$B$11)</f>
        <v/>
      </c>
      <c r="C18" s="74"/>
      <c r="D18" s="74"/>
    </row>
    <row r="19" spans="1:4" x14ac:dyDescent="0.2">
      <c r="A19" s="72"/>
      <c r="B19" s="73" t="str">
        <f>IF(A19="","",Anmeldung!$B$11)</f>
        <v/>
      </c>
      <c r="C19" s="74"/>
      <c r="D19" s="74"/>
    </row>
    <row r="20" spans="1:4" x14ac:dyDescent="0.2">
      <c r="A20" s="72"/>
      <c r="B20" s="73" t="str">
        <f>IF(A20="","",Anmeldung!$B$11)</f>
        <v/>
      </c>
      <c r="C20" s="74"/>
      <c r="D20" s="74"/>
    </row>
    <row r="21" spans="1:4" x14ac:dyDescent="0.2">
      <c r="A21" s="72"/>
      <c r="B21" s="73" t="str">
        <f>IF(A21="","",Anmeldung!$B$11)</f>
        <v/>
      </c>
      <c r="C21" s="74"/>
      <c r="D21" s="74"/>
    </row>
    <row r="22" spans="1:4" x14ac:dyDescent="0.2">
      <c r="A22" s="72"/>
      <c r="B22" s="73" t="str">
        <f>IF(A22="","",Anmeldung!$B$11)</f>
        <v/>
      </c>
      <c r="C22" s="74"/>
      <c r="D22" s="74"/>
    </row>
    <row r="23" spans="1:4" x14ac:dyDescent="0.2">
      <c r="A23" s="72"/>
      <c r="B23" s="73" t="str">
        <f>IF(A23="","",Anmeldung!$B$11)</f>
        <v/>
      </c>
      <c r="C23" s="74"/>
      <c r="D23" s="74"/>
    </row>
    <row r="24" spans="1:4" x14ac:dyDescent="0.2">
      <c r="A24" s="72"/>
      <c r="B24" s="73" t="str">
        <f>IF(A24="","",Anmeldung!$B$11)</f>
        <v/>
      </c>
      <c r="C24" s="74"/>
      <c r="D24" s="74"/>
    </row>
    <row r="25" spans="1:4" x14ac:dyDescent="0.2">
      <c r="A25" s="72"/>
      <c r="B25" s="73" t="str">
        <f>IF(A25="","",Anmeldung!$B$11)</f>
        <v/>
      </c>
      <c r="C25" s="74"/>
      <c r="D25" s="74"/>
    </row>
    <row r="26" spans="1:4" x14ac:dyDescent="0.2">
      <c r="A26" s="72"/>
      <c r="B26" s="73" t="str">
        <f>IF(A26="","",Anmeldung!$B$11)</f>
        <v/>
      </c>
      <c r="C26" s="74"/>
      <c r="D26" s="74"/>
    </row>
    <row r="27" spans="1:4" x14ac:dyDescent="0.2">
      <c r="A27" s="72"/>
      <c r="B27" s="73" t="str">
        <f>IF(A27="","",Anmeldung!$B$11)</f>
        <v/>
      </c>
      <c r="C27" s="74"/>
      <c r="D27" s="74"/>
    </row>
    <row r="28" spans="1:4" x14ac:dyDescent="0.2">
      <c r="A28" s="72"/>
      <c r="B28" s="73" t="str">
        <f>IF(A28="","",Anmeldung!$B$11)</f>
        <v/>
      </c>
      <c r="C28" s="74"/>
      <c r="D28" s="74"/>
    </row>
    <row r="29" spans="1:4" x14ac:dyDescent="0.2">
      <c r="A29" s="72"/>
      <c r="B29" s="73" t="str">
        <f>IF(A29="","",Anmeldung!$B$11)</f>
        <v/>
      </c>
      <c r="C29" s="74"/>
      <c r="D29" s="74"/>
    </row>
    <row r="30" spans="1:4" x14ac:dyDescent="0.2">
      <c r="A30" s="72"/>
      <c r="B30" s="73" t="str">
        <f>IF(A30="","",Anmeldung!$B$11)</f>
        <v/>
      </c>
      <c r="C30" s="74"/>
      <c r="D30" s="74"/>
    </row>
    <row r="31" spans="1:4" x14ac:dyDescent="0.2">
      <c r="A31" s="72"/>
      <c r="B31" s="73" t="str">
        <f>IF(A31="","",Anmeldung!$B$11)</f>
        <v/>
      </c>
      <c r="C31" s="74"/>
      <c r="D31" s="74"/>
    </row>
    <row r="32" spans="1:4" x14ac:dyDescent="0.2">
      <c r="A32" s="72"/>
      <c r="B32" s="73" t="str">
        <f>IF(A32="","",Anmeldung!$B$11)</f>
        <v/>
      </c>
      <c r="C32" s="74"/>
      <c r="D32" s="74"/>
    </row>
    <row r="33" spans="1:4" x14ac:dyDescent="0.2">
      <c r="A33" s="72"/>
      <c r="B33" s="73" t="str">
        <f>IF(A33="","",Anmeldung!$B$11)</f>
        <v/>
      </c>
      <c r="C33" s="74"/>
      <c r="D33" s="74"/>
    </row>
    <row r="34" spans="1:4" x14ac:dyDescent="0.2">
      <c r="A34" s="72"/>
      <c r="B34" s="73" t="str">
        <f>IF(A34="","",Anmeldung!$B$11)</f>
        <v/>
      </c>
      <c r="C34" s="74"/>
      <c r="D34" s="74"/>
    </row>
    <row r="35" spans="1:4" x14ac:dyDescent="0.2">
      <c r="A35" s="72"/>
      <c r="B35" s="73" t="str">
        <f>IF(A35="","",Anmeldung!$B$11)</f>
        <v/>
      </c>
      <c r="C35" s="74"/>
      <c r="D35" s="74"/>
    </row>
    <row r="36" spans="1:4" x14ac:dyDescent="0.2">
      <c r="A36" s="72"/>
      <c r="B36" s="73" t="str">
        <f>IF(A36="","",Anmeldung!$B$11)</f>
        <v/>
      </c>
      <c r="C36" s="74"/>
      <c r="D36" s="74"/>
    </row>
    <row r="37" spans="1:4" x14ac:dyDescent="0.2">
      <c r="A37" s="72"/>
      <c r="B37" s="73" t="str">
        <f>IF(A37="","",Anmeldung!$B$11)</f>
        <v/>
      </c>
      <c r="C37" s="74"/>
      <c r="D37" s="74"/>
    </row>
    <row r="38" spans="1:4" x14ac:dyDescent="0.2">
      <c r="A38" s="72"/>
      <c r="B38" s="73" t="str">
        <f>IF(A38="","",Anmeldung!$B$11)</f>
        <v/>
      </c>
      <c r="C38" s="74"/>
      <c r="D38" s="74"/>
    </row>
    <row r="39" spans="1:4" x14ac:dyDescent="0.2">
      <c r="A39" s="72"/>
      <c r="B39" s="73"/>
      <c r="C39" s="74"/>
      <c r="D39" s="74"/>
    </row>
    <row r="40" spans="1:4" x14ac:dyDescent="0.2">
      <c r="A40" s="75"/>
      <c r="B40" s="76"/>
      <c r="C40" s="77"/>
      <c r="D40" s="77"/>
    </row>
    <row r="41" spans="1:4" x14ac:dyDescent="0.2">
      <c r="A41" s="75"/>
      <c r="B41" s="76"/>
      <c r="C41" s="77"/>
      <c r="D41" s="77"/>
    </row>
    <row r="42" spans="1:4" x14ac:dyDescent="0.2">
      <c r="A42" s="75"/>
      <c r="B42" s="76"/>
      <c r="C42" s="77"/>
      <c r="D42" s="77"/>
    </row>
    <row r="43" spans="1:4" x14ac:dyDescent="0.2">
      <c r="A43" s="75"/>
      <c r="B43" s="76"/>
      <c r="C43" s="77"/>
      <c r="D43" s="77"/>
    </row>
    <row r="44" spans="1:4" x14ac:dyDescent="0.2">
      <c r="A44" s="75"/>
      <c r="B44" s="76"/>
      <c r="C44" s="77"/>
      <c r="D44" s="77"/>
    </row>
    <row r="45" spans="1:4" x14ac:dyDescent="0.2">
      <c r="A45" s="75"/>
      <c r="B45" s="76"/>
      <c r="C45" s="77"/>
      <c r="D45" s="77"/>
    </row>
    <row r="46" spans="1:4" x14ac:dyDescent="0.2">
      <c r="A46" s="75"/>
      <c r="B46" s="76"/>
      <c r="C46" s="77"/>
      <c r="D46" s="77"/>
    </row>
    <row r="47" spans="1:4" x14ac:dyDescent="0.2">
      <c r="A47" s="75"/>
      <c r="B47" s="76"/>
      <c r="C47" s="77"/>
      <c r="D47" s="77"/>
    </row>
    <row r="48" spans="1:4" x14ac:dyDescent="0.2">
      <c r="A48" s="75"/>
      <c r="B48" s="76"/>
      <c r="C48" s="77"/>
      <c r="D48" s="77"/>
    </row>
    <row r="49" spans="1:4" x14ac:dyDescent="0.2">
      <c r="A49" s="75"/>
      <c r="B49" s="76"/>
      <c r="C49" s="77"/>
      <c r="D49" s="77"/>
    </row>
    <row r="50" spans="1:4" x14ac:dyDescent="0.2">
      <c r="A50" s="75"/>
      <c r="B50" s="76"/>
      <c r="C50" s="77"/>
      <c r="D50" s="77"/>
    </row>
    <row r="51" spans="1:4" x14ac:dyDescent="0.2">
      <c r="A51" s="75"/>
      <c r="B51" s="76"/>
      <c r="C51" s="77"/>
      <c r="D51" s="77"/>
    </row>
    <row r="52" spans="1:4" x14ac:dyDescent="0.2">
      <c r="A52" s="75"/>
      <c r="B52" s="76"/>
      <c r="C52" s="77"/>
      <c r="D52" s="77"/>
    </row>
    <row r="53" spans="1:4" x14ac:dyDescent="0.2">
      <c r="A53" s="75"/>
      <c r="B53" s="76"/>
      <c r="C53" s="77"/>
      <c r="D53" s="77"/>
    </row>
    <row r="54" spans="1:4" x14ac:dyDescent="0.2">
      <c r="A54" s="75"/>
      <c r="B54" s="76"/>
      <c r="C54" s="77"/>
      <c r="D54" s="77"/>
    </row>
    <row r="55" spans="1:4" x14ac:dyDescent="0.2">
      <c r="A55" s="75"/>
      <c r="B55" s="76"/>
      <c r="C55" s="77"/>
      <c r="D55" s="77"/>
    </row>
  </sheetData>
  <sheetProtection algorithmName="SHA-512" hashValue="/3+TixGy4hNh2PsxO6ZpvTMprsImuVS0cmPv9hjur06P/NV6sJ+caSoLetqqdAOrjPWVuDAG/pJ96YuRr5Xm5Q==" saltValue="6GEvI+XCNVazeOdjRvaxQA==" spinCount="100000" sheet="1" selectLockedCells="1"/>
  <printOptions horizontalCentered="1"/>
  <pageMargins left="0.78740157480314965" right="0.78740157480314965" top="0.98425196850393704" bottom="0.98425196850393704" header="0.51181102362204722" footer="0.51181102362204722"/>
  <pageSetup paperSize="9" scale="78" fitToHeight="100" orientation="portrait" r:id="rId1"/>
  <headerFooter alignWithMargins="0">
    <oddHeader>&amp;CMeldeunterlagen&amp;R&amp;D</oddHeader>
    <oddFooter>&amp;LDLRG Wedel e.V.&amp;RRolandpokal</oddFooter>
  </headerFooter>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Daten!$A$1:$A$8</xm:f>
          </x14:formula1>
          <xm:sqref>C2:C39</xm:sqref>
        </x14:dataValidation>
        <x14:dataValidation type="list" showInputMessage="1" showErrorMessage="1" xr:uid="{00000000-0002-0000-0200-000000000000}">
          <x14:formula1>
            <xm:f>Daten!$B$1:$B$3</xm:f>
          </x14:formula1>
          <xm:sqref>D2:D39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D25"/>
  <sheetViews>
    <sheetView zoomScaleNormal="100" workbookViewId="0">
      <selection activeCell="C6" sqref="C6"/>
    </sheetView>
  </sheetViews>
  <sheetFormatPr baseColWidth="10" defaultColWidth="11.42578125" defaultRowHeight="15" x14ac:dyDescent="0.25"/>
  <cols>
    <col min="1" max="2" width="25.5703125" style="1" customWidth="1"/>
    <col min="3" max="3" width="43.85546875" style="1" bestFit="1" customWidth="1"/>
    <col min="4" max="4" width="37.7109375" style="1" customWidth="1"/>
    <col min="5" max="16384" width="11.42578125" style="1"/>
  </cols>
  <sheetData>
    <row r="1" spans="1:4" ht="18.75" x14ac:dyDescent="0.3">
      <c r="A1" s="4" t="s">
        <v>94</v>
      </c>
    </row>
    <row r="2" spans="1:4" ht="18.75" x14ac:dyDescent="0.3">
      <c r="A2" s="4"/>
    </row>
    <row r="3" spans="1:4" ht="15.75" x14ac:dyDescent="0.25">
      <c r="A3" s="5" t="s">
        <v>95</v>
      </c>
      <c r="B3" s="8">
        <f>Anmeldung!B11</f>
        <v>0</v>
      </c>
    </row>
    <row r="5" spans="1:4" ht="20.100000000000001" customHeight="1" x14ac:dyDescent="0.25">
      <c r="A5" s="10" t="s">
        <v>96</v>
      </c>
      <c r="B5" s="10" t="s">
        <v>97</v>
      </c>
      <c r="C5" s="10" t="s">
        <v>98</v>
      </c>
      <c r="D5" s="10" t="s">
        <v>99</v>
      </c>
    </row>
    <row r="6" spans="1:4" ht="20.100000000000001" customHeight="1" x14ac:dyDescent="0.25">
      <c r="A6" s="9"/>
      <c r="B6" s="9"/>
      <c r="C6" s="9"/>
      <c r="D6" s="9"/>
    </row>
    <row r="7" spans="1:4" ht="20.100000000000001" customHeight="1" x14ac:dyDescent="0.25">
      <c r="A7" s="9"/>
      <c r="B7" s="9"/>
      <c r="C7" s="9"/>
      <c r="D7" s="9"/>
    </row>
    <row r="8" spans="1:4" ht="20.100000000000001" customHeight="1" x14ac:dyDescent="0.25">
      <c r="A8" s="9"/>
      <c r="B8" s="9"/>
      <c r="C8" s="9"/>
      <c r="D8" s="9"/>
    </row>
    <row r="9" spans="1:4" ht="20.100000000000001" customHeight="1" x14ac:dyDescent="0.25">
      <c r="A9" s="9"/>
      <c r="B9" s="9"/>
      <c r="C9" s="9"/>
      <c r="D9" s="9"/>
    </row>
    <row r="10" spans="1:4" ht="20.100000000000001" customHeight="1" x14ac:dyDescent="0.25">
      <c r="A10" s="9"/>
      <c r="B10" s="9"/>
      <c r="C10" s="9"/>
      <c r="D10" s="9"/>
    </row>
    <row r="11" spans="1:4" ht="20.100000000000001" customHeight="1" x14ac:dyDescent="0.25">
      <c r="A11" s="9"/>
      <c r="B11" s="9"/>
      <c r="C11" s="9"/>
      <c r="D11" s="9"/>
    </row>
    <row r="12" spans="1:4" ht="20.100000000000001" customHeight="1" x14ac:dyDescent="0.25">
      <c r="A12" s="9"/>
      <c r="B12" s="9"/>
      <c r="C12" s="9"/>
      <c r="D12" s="9"/>
    </row>
    <row r="13" spans="1:4" ht="20.100000000000001" customHeight="1" x14ac:dyDescent="0.25">
      <c r="A13" s="9"/>
      <c r="B13" s="9"/>
      <c r="C13" s="9"/>
      <c r="D13" s="9"/>
    </row>
    <row r="14" spans="1:4" ht="20.100000000000001" customHeight="1" x14ac:dyDescent="0.25">
      <c r="A14" s="9"/>
      <c r="B14" s="9"/>
      <c r="C14" s="9"/>
      <c r="D14" s="9"/>
    </row>
    <row r="15" spans="1:4" ht="20.100000000000001" customHeight="1" x14ac:dyDescent="0.25">
      <c r="A15" s="9"/>
      <c r="B15" s="9"/>
      <c r="C15" s="9"/>
      <c r="D15" s="9"/>
    </row>
    <row r="16" spans="1:4" ht="20.100000000000001" customHeight="1" x14ac:dyDescent="0.25">
      <c r="A16" s="9"/>
      <c r="B16" s="9"/>
      <c r="C16" s="9"/>
      <c r="D16" s="9"/>
    </row>
    <row r="17" spans="1:4" ht="20.100000000000001" customHeight="1" x14ac:dyDescent="0.25">
      <c r="A17" s="9"/>
      <c r="B17" s="9"/>
      <c r="C17" s="9"/>
      <c r="D17" s="9"/>
    </row>
    <row r="18" spans="1:4" ht="20.100000000000001" customHeight="1" x14ac:dyDescent="0.25">
      <c r="A18" s="9"/>
      <c r="B18" s="9"/>
      <c r="C18" s="9"/>
      <c r="D18" s="9"/>
    </row>
    <row r="19" spans="1:4" ht="20.100000000000001" customHeight="1" x14ac:dyDescent="0.25">
      <c r="A19" s="9"/>
      <c r="B19" s="9"/>
      <c r="C19" s="9"/>
      <c r="D19" s="9"/>
    </row>
    <row r="20" spans="1:4" ht="20.100000000000001" customHeight="1" x14ac:dyDescent="0.25">
      <c r="A20" s="9"/>
      <c r="B20" s="9"/>
      <c r="C20" s="9"/>
      <c r="D20" s="9"/>
    </row>
    <row r="21" spans="1:4" ht="20.100000000000001" customHeight="1" x14ac:dyDescent="0.25">
      <c r="A21" s="9"/>
      <c r="B21" s="9"/>
      <c r="C21" s="9"/>
      <c r="D21" s="9"/>
    </row>
    <row r="22" spans="1:4" ht="20.100000000000001" customHeight="1" x14ac:dyDescent="0.25">
      <c r="A22" s="9"/>
      <c r="B22" s="9"/>
      <c r="C22" s="9"/>
      <c r="D22" s="9"/>
    </row>
    <row r="23" spans="1:4" ht="20.100000000000001" customHeight="1" x14ac:dyDescent="0.25">
      <c r="A23" s="9"/>
      <c r="B23" s="9"/>
      <c r="C23" s="9"/>
      <c r="D23" s="9"/>
    </row>
    <row r="24" spans="1:4" ht="20.100000000000001" customHeight="1" x14ac:dyDescent="0.25">
      <c r="A24" s="9"/>
      <c r="B24" s="9"/>
      <c r="C24" s="9"/>
      <c r="D24" s="9"/>
    </row>
    <row r="25" spans="1:4" ht="20.100000000000001" customHeight="1" x14ac:dyDescent="0.25">
      <c r="A25" s="9"/>
      <c r="B25" s="9"/>
      <c r="C25" s="9"/>
      <c r="D25" s="9"/>
    </row>
  </sheetData>
  <sheetProtection sheet="1" selectLockedCells="1"/>
  <pageMargins left="0.70866141732283472" right="0.70866141732283472" top="0.78740157480314965" bottom="0.78740157480314965" header="0.31496062992125984" footer="0.31496062992125984"/>
  <pageSetup paperSize="9" scale="99" orientation="landscape" horizontalDpi="4294967293" verticalDpi="1200" r:id="rId1"/>
  <headerFooter>
    <oddHeader>&amp;CKampfrichter&amp;R&amp;D</oddHeader>
    <oddFooter>&amp;LDLRG Wedel e.V.&amp;RRolandpokal</oddFooter>
  </headerFooter>
  <legacy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300-000001000000}">
          <x14:formula1>
            <xm:f>Daten!$A$13:$A$23</xm:f>
          </x14:formula1>
          <xm:sqref>D6:D25</xm:sqref>
        </x14:dataValidation>
        <x14:dataValidation type="list" showInputMessage="1" showErrorMessage="1" xr:uid="{00000000-0002-0000-0300-000000000000}">
          <x14:formula1>
            <xm:f>Daten!$C$1:$C$4</xm:f>
          </x14:formula1>
          <xm:sqref>C6:C25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2:C23"/>
  <sheetViews>
    <sheetView workbookViewId="0">
      <selection activeCell="B3" sqref="B3"/>
    </sheetView>
  </sheetViews>
  <sheetFormatPr baseColWidth="10" defaultColWidth="11.42578125" defaultRowHeight="12.75" x14ac:dyDescent="0.2"/>
  <sheetData>
    <row r="2" spans="1:3" x14ac:dyDescent="0.2">
      <c r="A2" s="16" t="s">
        <v>100</v>
      </c>
      <c r="B2" s="16" t="s">
        <v>93</v>
      </c>
      <c r="C2" t="s">
        <v>101</v>
      </c>
    </row>
    <row r="3" spans="1:3" x14ac:dyDescent="0.2">
      <c r="A3" s="16" t="s">
        <v>102</v>
      </c>
      <c r="B3" s="16" t="s">
        <v>103</v>
      </c>
      <c r="C3" t="s">
        <v>104</v>
      </c>
    </row>
    <row r="4" spans="1:3" x14ac:dyDescent="0.2">
      <c r="A4" s="16" t="s">
        <v>92</v>
      </c>
      <c r="C4" t="s">
        <v>105</v>
      </c>
    </row>
    <row r="5" spans="1:3" x14ac:dyDescent="0.2">
      <c r="A5" s="16" t="s">
        <v>106</v>
      </c>
    </row>
    <row r="6" spans="1:3" x14ac:dyDescent="0.2">
      <c r="A6" s="16" t="s">
        <v>107</v>
      </c>
    </row>
    <row r="7" spans="1:3" x14ac:dyDescent="0.2">
      <c r="A7" s="16" t="s">
        <v>108</v>
      </c>
    </row>
    <row r="8" spans="1:3" x14ac:dyDescent="0.2">
      <c r="A8" s="16" t="s">
        <v>109</v>
      </c>
    </row>
    <row r="14" spans="1:3" x14ac:dyDescent="0.2">
      <c r="A14" t="s">
        <v>110</v>
      </c>
    </row>
    <row r="15" spans="1:3" x14ac:dyDescent="0.2">
      <c r="A15" t="s">
        <v>111</v>
      </c>
    </row>
    <row r="16" spans="1:3" x14ac:dyDescent="0.2">
      <c r="A16" t="s">
        <v>112</v>
      </c>
    </row>
    <row r="17" spans="1:1" x14ac:dyDescent="0.2">
      <c r="A17" t="s">
        <v>113</v>
      </c>
    </row>
    <row r="18" spans="1:1" x14ac:dyDescent="0.2">
      <c r="A18" t="s">
        <v>114</v>
      </c>
    </row>
    <row r="19" spans="1:1" x14ac:dyDescent="0.2">
      <c r="A19" t="s">
        <v>115</v>
      </c>
    </row>
    <row r="20" spans="1:1" x14ac:dyDescent="0.2">
      <c r="A20" t="s">
        <v>116</v>
      </c>
    </row>
    <row r="21" spans="1:1" x14ac:dyDescent="0.2">
      <c r="A21" t="s">
        <v>117</v>
      </c>
    </row>
    <row r="22" spans="1:1" x14ac:dyDescent="0.2">
      <c r="A22" t="s">
        <v>118</v>
      </c>
    </row>
    <row r="23" spans="1:1" x14ac:dyDescent="0.2">
      <c r="A23" t="s">
        <v>119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637B904519F0B4E89FA13559D7D726D" ma:contentTypeVersion="15" ma:contentTypeDescription="Ein neues Dokument erstellen." ma:contentTypeScope="" ma:versionID="a32421621b966ea870fcab1dcd845a55">
  <xsd:schema xmlns:xsd="http://www.w3.org/2001/XMLSchema" xmlns:xs="http://www.w3.org/2001/XMLSchema" xmlns:p="http://schemas.microsoft.com/office/2006/metadata/properties" xmlns:ns2="b1608143-2550-4feb-8fa9-fda2350c67fa" xmlns:ns3="01afadf0-6d05-40f7-9fc3-c0e88183b172" targetNamespace="http://schemas.microsoft.com/office/2006/metadata/properties" ma:root="true" ma:fieldsID="178c5e650c57e5741a908f178cdc655c" ns2:_="" ns3:_="">
    <xsd:import namespace="b1608143-2550-4feb-8fa9-fda2350c67fa"/>
    <xsd:import namespace="01afadf0-6d05-40f7-9fc3-c0e88183b17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08143-2550-4feb-8fa9-fda2350c67fa"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bf7513e1-3fc3-4ce0-89b7-2ed9ec1b0988}" ma:internalName="TaxCatchAll" ma:showField="CatchAllData" ma:web="b1608143-2550-4feb-8fa9-fda2350c67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afadf0-6d05-40f7-9fc3-c0e88183b17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88aa03f9-6d0b-4485-8856-77f4bc7083d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E5981F-22AC-45BA-B6C7-535656C53E46}">
  <ds:schemaRefs>
    <ds:schemaRef ds:uri="http://schemas.microsoft.com/sharepoint/v3/contenttype/forms"/>
  </ds:schemaRefs>
</ds:datastoreItem>
</file>

<file path=customXml/itemProps2.xml><?xml version="1.0" encoding="utf-8"?>
<ds:datastoreItem xmlns:ds="http://schemas.openxmlformats.org/officeDocument/2006/customXml" ds:itemID="{AC3A51B1-CB7E-4674-BB68-D9D50B3318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08143-2550-4feb-8fa9-fda2350c67fa"/>
    <ds:schemaRef ds:uri="01afadf0-6d05-40f7-9fc3-c0e88183b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Anleitung</vt:lpstr>
      <vt:lpstr>Anmeldung</vt:lpstr>
      <vt:lpstr>Meldung</vt:lpstr>
      <vt:lpstr>Kampfrichter</vt:lpstr>
      <vt:lpstr>Daten</vt:lpstr>
    </vt:vector>
  </TitlesOfParts>
  <Manager>-</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Meldeunterlagen DLRG Wettkampf</dc:title>
  <dc:subject>JAuswertung</dc:subject>
  <dc:creator>Dennis Müller</dc:creator>
  <cp:keywords/>
  <dc:description/>
  <cp:lastModifiedBy>Andrea Lademacher-Sander</cp:lastModifiedBy>
  <cp:revision/>
  <dcterms:created xsi:type="dcterms:W3CDTF">2006-10-05T18:07:26Z</dcterms:created>
  <dcterms:modified xsi:type="dcterms:W3CDTF">2025-07-26T00:04:32Z</dcterms:modified>
  <cp:category/>
  <cp:contentStatus/>
</cp:coreProperties>
</file>