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codeName="DieseArbeitsmappe" defaultThemeVersion="124226"/>
  <mc:AlternateContent xmlns:mc="http://schemas.openxmlformats.org/markup-compatibility/2006">
    <mc:Choice Requires="x15">
      <x15ac:absPath xmlns:x15ac="http://schemas.microsoft.com/office/spreadsheetml/2010/11/ac" url="D:\CloudBox_DLRGWedel\Rolandpokal\Rolandpokal 2019\Ausschreibung\"/>
    </mc:Choice>
  </mc:AlternateContent>
  <xr:revisionPtr revIDLastSave="0" documentId="13_ncr:1_{F440DC45-4781-44E5-8CA4-C03EC788264A}" xr6:coauthVersionLast="43" xr6:coauthVersionMax="43" xr10:uidLastSave="{00000000-0000-0000-0000-000000000000}"/>
  <bookViews>
    <workbookView xWindow="-120" yWindow="-120" windowWidth="29040" windowHeight="15840" activeTab="1" xr2:uid="{00000000-000D-0000-FFFF-FFFF00000000}"/>
  </bookViews>
  <sheets>
    <sheet name="Anleitung" sheetId="23" r:id="rId1"/>
    <sheet name="Anmeldung" sheetId="10" r:id="rId2"/>
    <sheet name="Meldung" sheetId="18" r:id="rId3"/>
    <sheet name="Kampfrichter" sheetId="21" r:id="rId4"/>
    <sheet name="Daten" sheetId="17" state="hidden" r:id="rId5"/>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61" i="10" l="1"/>
  <c r="B21" i="10" l="1"/>
  <c r="B3" i="21" l="1"/>
  <c r="C59" i="10"/>
  <c r="D59" i="10" s="1"/>
  <c r="B26" i="18"/>
  <c r="B27" i="18"/>
  <c r="B28" i="18"/>
  <c r="B29" i="18"/>
  <c r="B30" i="18"/>
  <c r="B31" i="18"/>
  <c r="B32" i="18"/>
  <c r="B33" i="18"/>
  <c r="B34" i="18"/>
  <c r="B35" i="18"/>
  <c r="B36" i="18"/>
  <c r="B37" i="18"/>
  <c r="B38" i="18"/>
  <c r="B6" i="18"/>
  <c r="B3" i="18"/>
  <c r="B4" i="18"/>
  <c r="B5" i="18"/>
  <c r="B7" i="18"/>
  <c r="B8" i="18"/>
  <c r="B9" i="18"/>
  <c r="B10" i="18"/>
  <c r="B11" i="18"/>
  <c r="B12" i="18"/>
  <c r="B13" i="18"/>
  <c r="B14" i="18"/>
  <c r="B15" i="18"/>
  <c r="B16" i="18"/>
  <c r="B17" i="18"/>
  <c r="B18" i="18"/>
  <c r="B19" i="18"/>
  <c r="B20" i="18"/>
  <c r="B21" i="18"/>
  <c r="B22" i="18"/>
  <c r="B23" i="18"/>
  <c r="B24" i="18"/>
  <c r="B25" i="18"/>
  <c r="A48" i="10"/>
  <c r="A47" i="10"/>
  <c r="A46" i="10"/>
  <c r="A45" i="10"/>
  <c r="D50" i="10"/>
  <c r="D64" i="10"/>
  <c r="D55" i="10"/>
  <c r="D56" i="10"/>
  <c r="D54" i="10"/>
  <c r="B28" i="10"/>
  <c r="D63"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author>
  </authors>
  <commentList>
    <comment ref="B11" authorId="0" shapeId="0" xr:uid="{00000000-0006-0000-0100-000001000000}">
      <text>
        <r>
          <rPr>
            <b/>
            <sz val="9"/>
            <color indexed="81"/>
            <rFont val="Tahoma"/>
            <family val="2"/>
          </rPr>
          <t>ms:</t>
        </r>
        <r>
          <rPr>
            <sz val="9"/>
            <color indexed="81"/>
            <rFont val="Tahoma"/>
            <family val="2"/>
          </rPr>
          <t xml:space="preserve">
z.B. Wedel
Wird bei der Mannschaftsmeldung automatisch eingetragen bzw. auf die Urkunde gedruckt.</t>
        </r>
      </text>
    </comment>
    <comment ref="B12" authorId="0" shapeId="0" xr:uid="{00000000-0006-0000-0100-000002000000}">
      <text>
        <r>
          <rPr>
            <b/>
            <sz val="9"/>
            <color indexed="81"/>
            <rFont val="Tahoma"/>
            <family val="2"/>
          </rPr>
          <t>Andrea:</t>
        </r>
        <r>
          <rPr>
            <sz val="9"/>
            <color indexed="81"/>
            <rFont val="Tahoma"/>
            <family val="2"/>
          </rPr>
          <t xml:space="preserve">
Name der Gliederung</t>
        </r>
      </text>
    </comment>
    <comment ref="B13" authorId="0" shapeId="0" xr:uid="{00000000-0006-0000-0100-000003000000}">
      <text>
        <r>
          <rPr>
            <b/>
            <sz val="9"/>
            <color indexed="81"/>
            <rFont val="Tahoma"/>
            <family val="2"/>
          </rPr>
          <t>Andrea:</t>
        </r>
        <r>
          <rPr>
            <sz val="9"/>
            <color indexed="81"/>
            <rFont val="Tahoma"/>
            <family val="2"/>
          </rPr>
          <t xml:space="preserve">
Strasse</t>
        </r>
      </text>
    </comment>
    <comment ref="B14" authorId="0" shapeId="0" xr:uid="{00000000-0006-0000-0100-000004000000}">
      <text>
        <r>
          <rPr>
            <b/>
            <sz val="9"/>
            <color indexed="81"/>
            <rFont val="Tahoma"/>
            <family val="2"/>
          </rPr>
          <t>Andrea:</t>
        </r>
        <r>
          <rPr>
            <sz val="9"/>
            <color indexed="81"/>
            <rFont val="Tahoma"/>
            <family val="2"/>
          </rPr>
          <t xml:space="preserve">
PLZ + Ort</t>
        </r>
      </text>
    </comment>
    <comment ref="B16" authorId="0" shapeId="0" xr:uid="{00000000-0006-0000-0100-000005000000}">
      <text>
        <r>
          <rPr>
            <b/>
            <sz val="9"/>
            <color indexed="81"/>
            <rFont val="Tahoma"/>
            <family val="2"/>
          </rPr>
          <t>Andrea:</t>
        </r>
        <r>
          <rPr>
            <sz val="9"/>
            <color indexed="81"/>
            <rFont val="Tahoma"/>
            <family val="2"/>
          </rPr>
          <t xml:space="preserve">
E-Mail-Adresse</t>
        </r>
      </text>
    </comment>
    <comment ref="B17" authorId="0" shapeId="0" xr:uid="{00000000-0006-0000-0100-000006000000}">
      <text>
        <r>
          <rPr>
            <b/>
            <sz val="9"/>
            <color indexed="81"/>
            <rFont val="Tahoma"/>
            <family val="2"/>
          </rPr>
          <t>Andrea:</t>
        </r>
        <r>
          <rPr>
            <sz val="9"/>
            <color indexed="81"/>
            <rFont val="Tahoma"/>
            <family val="2"/>
          </rPr>
          <t xml:space="preserve">
Name</t>
        </r>
      </text>
    </comment>
    <comment ref="B18" authorId="0" shapeId="0" xr:uid="{00000000-0006-0000-0100-000007000000}">
      <text>
        <r>
          <rPr>
            <b/>
            <sz val="9"/>
            <color indexed="81"/>
            <rFont val="Tahoma"/>
            <family val="2"/>
          </rPr>
          <t>Andrea:</t>
        </r>
        <r>
          <rPr>
            <sz val="9"/>
            <color indexed="81"/>
            <rFont val="Tahoma"/>
            <family val="2"/>
          </rPr>
          <t xml:space="preserve">
Telefon</t>
        </r>
      </text>
    </comment>
    <comment ref="B19" authorId="0" shapeId="0" xr:uid="{00000000-0006-0000-0100-000008000000}">
      <text>
        <r>
          <rPr>
            <b/>
            <sz val="9"/>
            <color indexed="81"/>
            <rFont val="Tahoma"/>
            <family val="2"/>
          </rPr>
          <t>Andrea:</t>
        </r>
        <r>
          <rPr>
            <sz val="9"/>
            <color indexed="81"/>
            <rFont val="Tahoma"/>
            <family val="2"/>
          </rPr>
          <t xml:space="preserve">
Handy</t>
        </r>
      </text>
    </comment>
    <comment ref="B23" authorId="0" shapeId="0" xr:uid="{00000000-0006-0000-0100-000009000000}">
      <text>
        <r>
          <rPr>
            <b/>
            <sz val="9"/>
            <color indexed="81"/>
            <rFont val="Tahoma"/>
            <family val="2"/>
          </rPr>
          <t>Andrea:</t>
        </r>
        <r>
          <rPr>
            <sz val="9"/>
            <color indexed="81"/>
            <rFont val="Tahoma"/>
            <family val="2"/>
          </rPr>
          <t xml:space="preserve">
Schwimmer</t>
        </r>
      </text>
    </comment>
    <comment ref="B24" authorId="0" shapeId="0" xr:uid="{00000000-0006-0000-0100-00000A000000}">
      <text>
        <r>
          <rPr>
            <b/>
            <sz val="9"/>
            <color indexed="81"/>
            <rFont val="Tahoma"/>
            <family val="2"/>
          </rPr>
          <t>Andrea:</t>
        </r>
        <r>
          <rPr>
            <sz val="9"/>
            <color indexed="81"/>
            <rFont val="Tahoma"/>
            <family val="2"/>
          </rPr>
          <t xml:space="preserve">
Betreuer</t>
        </r>
      </text>
    </comment>
    <comment ref="B25" authorId="0" shapeId="0" xr:uid="{00000000-0006-0000-0100-00000B000000}">
      <text>
        <r>
          <rPr>
            <b/>
            <sz val="9"/>
            <color indexed="81"/>
            <rFont val="Tahoma"/>
            <family val="2"/>
          </rPr>
          <t>Andrea:</t>
        </r>
        <r>
          <rPr>
            <sz val="9"/>
            <color indexed="81"/>
            <rFont val="Tahoma"/>
            <family val="2"/>
          </rPr>
          <t xml:space="preserve">
Kampfrichter</t>
        </r>
      </text>
    </comment>
    <comment ref="B26" authorId="0" shapeId="0" xr:uid="{00000000-0006-0000-0100-00000C000000}">
      <text>
        <r>
          <rPr>
            <b/>
            <sz val="9"/>
            <color indexed="81"/>
            <rFont val="Tahoma"/>
            <family val="2"/>
          </rPr>
          <t>Andrea:</t>
        </r>
        <r>
          <rPr>
            <sz val="9"/>
            <color indexed="81"/>
            <rFont val="Tahoma"/>
            <family val="2"/>
          </rPr>
          <t xml:space="preserve">
Gäste</t>
        </r>
      </text>
    </comment>
    <comment ref="B36" authorId="0" shapeId="0" xr:uid="{00000000-0006-0000-0100-00000D000000}">
      <text>
        <r>
          <rPr>
            <b/>
            <sz val="9"/>
            <color indexed="81"/>
            <rFont val="Tahoma"/>
            <family val="2"/>
          </rPr>
          <t>Andrea:</t>
        </r>
        <r>
          <rPr>
            <sz val="9"/>
            <color indexed="81"/>
            <rFont val="Tahoma"/>
            <family val="2"/>
          </rPr>
          <t xml:space="preserve">
Datum</t>
        </r>
      </text>
    </comment>
    <comment ref="D36" authorId="0" shapeId="0" xr:uid="{00000000-0006-0000-0100-00000E000000}">
      <text>
        <r>
          <rPr>
            <b/>
            <sz val="9"/>
            <color indexed="81"/>
            <rFont val="Tahoma"/>
            <family val="2"/>
          </rPr>
          <t>Andrea:</t>
        </r>
        <r>
          <rPr>
            <sz val="9"/>
            <color indexed="81"/>
            <rFont val="Tahoma"/>
            <family val="2"/>
          </rPr>
          <t xml:space="preserve">
ca.- Anreisezeit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ms</author>
    <author>Andrea</author>
  </authors>
  <commentList>
    <comment ref="A1" authorId="0" shapeId="0" xr:uid="{00000000-0006-0000-0200-000001000000}">
      <text>
        <r>
          <rPr>
            <b/>
            <sz val="9"/>
            <color indexed="81"/>
            <rFont val="Tahoma"/>
            <family val="2"/>
          </rPr>
          <t>ms:</t>
        </r>
        <r>
          <rPr>
            <sz val="9"/>
            <color indexed="81"/>
            <rFont val="Tahoma"/>
            <family val="2"/>
          </rPr>
          <t xml:space="preserve">
Team-Name</t>
        </r>
      </text>
    </comment>
    <comment ref="C1" authorId="1" shapeId="0" xr:uid="{00000000-0006-0000-0200-000002000000}">
      <text>
        <r>
          <rPr>
            <b/>
            <sz val="9"/>
            <color indexed="81"/>
            <rFont val="Tahoma"/>
            <family val="2"/>
          </rPr>
          <t>Andrea:</t>
        </r>
        <r>
          <rPr>
            <sz val="9"/>
            <color indexed="81"/>
            <rFont val="Tahoma"/>
            <family val="2"/>
          </rPr>
          <t xml:space="preserve">
bitte Drop Down Menü nutzen</t>
        </r>
      </text>
    </comment>
    <comment ref="D1" authorId="1" shapeId="0" xr:uid="{00000000-0006-0000-0200-000003000000}">
      <text>
        <r>
          <rPr>
            <b/>
            <sz val="9"/>
            <color indexed="81"/>
            <rFont val="Tahoma"/>
            <family val="2"/>
          </rPr>
          <t>Andrea:</t>
        </r>
        <r>
          <rPr>
            <sz val="9"/>
            <color indexed="81"/>
            <rFont val="Tahoma"/>
            <family val="2"/>
          </rPr>
          <t xml:space="preserve">
bitte Drop Down Menü nutzen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Andrea</author>
  </authors>
  <commentList>
    <comment ref="C5" authorId="0" shapeId="0" xr:uid="{00000000-0006-0000-0300-000001000000}">
      <text>
        <r>
          <rPr>
            <b/>
            <sz val="9"/>
            <color indexed="81"/>
            <rFont val="Tahoma"/>
            <family val="2"/>
          </rPr>
          <t>Andrea:</t>
        </r>
        <r>
          <rPr>
            <sz val="9"/>
            <color indexed="81"/>
            <rFont val="Tahoma"/>
            <family val="2"/>
          </rPr>
          <t xml:space="preserve">
bitte Drop Down nutzen</t>
        </r>
      </text>
    </comment>
    <comment ref="D5" authorId="0" shapeId="0" xr:uid="{00000000-0006-0000-0300-000002000000}">
      <text>
        <r>
          <rPr>
            <b/>
            <sz val="9"/>
            <color indexed="81"/>
            <rFont val="Tahoma"/>
            <family val="2"/>
          </rPr>
          <t>Andrea:</t>
        </r>
        <r>
          <rPr>
            <sz val="9"/>
            <color indexed="81"/>
            <rFont val="Tahoma"/>
            <family val="2"/>
          </rPr>
          <t xml:space="preserve">
bitte Drop Down nutzen</t>
        </r>
      </text>
    </comment>
  </commentList>
</comments>
</file>

<file path=xl/sharedStrings.xml><?xml version="1.0" encoding="utf-8"?>
<sst xmlns="http://schemas.openxmlformats.org/spreadsheetml/2006/main" count="123" uniqueCount="116">
  <si>
    <t>Gliederung</t>
  </si>
  <si>
    <t>Geschlecht</t>
  </si>
  <si>
    <t>Name</t>
  </si>
  <si>
    <t>An:</t>
  </si>
  <si>
    <t>DLRG Wedel e.V.</t>
  </si>
  <si>
    <t>Postfach 14 25</t>
  </si>
  <si>
    <t>22873 Wedel</t>
  </si>
  <si>
    <t>Ansprechpartner:</t>
  </si>
  <si>
    <t>Telefon:</t>
  </si>
  <si>
    <t>E-Mail-Adresse:</t>
  </si>
  <si>
    <t>PLZ / Ort:</t>
  </si>
  <si>
    <t>Anzahl der Mannschaften</t>
  </si>
  <si>
    <t>Anzahl der Betreuer</t>
  </si>
  <si>
    <t>Anzahl der Gäste</t>
  </si>
  <si>
    <t>Von:</t>
  </si>
  <si>
    <t>Name der Gliederung:</t>
  </si>
  <si>
    <t>Vereinsname:</t>
  </si>
  <si>
    <t>Anschrift</t>
  </si>
  <si>
    <t>Anzahl der Teilnehmer</t>
  </si>
  <si>
    <t>Anzahl der Kampfrichter</t>
  </si>
  <si>
    <t>Wir nehmen komplett teil und reisen am Freitag an</t>
  </si>
  <si>
    <t>Wir nehmen nur am Wettkampf teil</t>
  </si>
  <si>
    <t>Wir nehmen komplett teil und können leider erst am Samstag Morgen anreisen</t>
  </si>
  <si>
    <t>Tindaler Weg 38</t>
  </si>
  <si>
    <t>22880 Wedel</t>
  </si>
  <si>
    <t>Telefon: 04103 / 877 78</t>
  </si>
  <si>
    <t>Telefax: 04103 / 7018014</t>
  </si>
  <si>
    <t>Abrechnung</t>
  </si>
  <si>
    <t>Pauschale von Freitag bis Sonntag</t>
  </si>
  <si>
    <t>EUR pro Person</t>
  </si>
  <si>
    <t>Anzahl der Personen</t>
  </si>
  <si>
    <t>Gesamt</t>
  </si>
  <si>
    <t>Pauschale von Samstag bis Sonntag</t>
  </si>
  <si>
    <t>Pauschale nur Samstag mit Rahmenprogramm</t>
  </si>
  <si>
    <t>EUR pro Mannschaft</t>
  </si>
  <si>
    <t>Anzahl</t>
  </si>
  <si>
    <t>Reinigungskaution für Klassen- und Sozialräume (nur Übernachter):</t>
  </si>
  <si>
    <t xml:space="preserve">DLRG Wedel e.V. - Jugend </t>
  </si>
  <si>
    <t>Bitte unbedingt den Namen der Gliederung auf der Überweisung angeben!</t>
  </si>
  <si>
    <t>Gesamtsumme mit Kaution:</t>
  </si>
  <si>
    <t>Datum:</t>
  </si>
  <si>
    <t>Summe der Personen</t>
  </si>
  <si>
    <t>Altersklasse</t>
  </si>
  <si>
    <t>AK 12</t>
  </si>
  <si>
    <t>AK 13-14</t>
  </si>
  <si>
    <t>AK 15-16</t>
  </si>
  <si>
    <t>AK 17-18</t>
  </si>
  <si>
    <t>Rolandstaffel</t>
  </si>
  <si>
    <t>Offene AK</t>
  </si>
  <si>
    <t>m</t>
  </si>
  <si>
    <t>w</t>
  </si>
  <si>
    <t>F1 (Zeitnehmer, Wenderichter, Zielrichter)</t>
  </si>
  <si>
    <t>E1 (Starter, Schwimmrichter, Auswerter)</t>
  </si>
  <si>
    <t>D1/D2 (Wettkampfleiter, Schiedsrichter)</t>
  </si>
  <si>
    <t>Vorname</t>
  </si>
  <si>
    <t>Ausbildungsstufe</t>
  </si>
  <si>
    <t>Wunschposition</t>
  </si>
  <si>
    <t>Veranstaltungssprecher</t>
  </si>
  <si>
    <t>Schiedsrichter</t>
  </si>
  <si>
    <t>Wettkampfleiter</t>
  </si>
  <si>
    <t>Starter</t>
  </si>
  <si>
    <t>Auswerter</t>
  </si>
  <si>
    <t>Zeitnehmerobmann</t>
  </si>
  <si>
    <t>Zeitnehmer</t>
  </si>
  <si>
    <t>Schwimmrichter</t>
  </si>
  <si>
    <t>Wenderichter</t>
  </si>
  <si>
    <t>Zielrichter</t>
  </si>
  <si>
    <t>Gliederung:</t>
  </si>
  <si>
    <t>Tabellenblatt Anmeldung:</t>
  </si>
  <si>
    <t>Bitte nur mit den folgenden Daten füllen:</t>
  </si>
  <si>
    <t>Gliederungsinformationen</t>
  </si>
  <si>
    <t>Anzahl der Teilnehmer, Betreuer, Kampfrichter, Gäste</t>
  </si>
  <si>
    <t>Anzahl der Personen für die Verpflegung / Übernachtung</t>
  </si>
  <si>
    <t>Tabellenblatt Meldung:</t>
  </si>
  <si>
    <t>Name der Mannschaft</t>
  </si>
  <si>
    <t>Feld Gliederung wird automatisch gefüllt, wenn Tabellenblatt Anmeldung ausgefüllt ist</t>
  </si>
  <si>
    <t>Tabellenblatt Kampfrichter:</t>
  </si>
  <si>
    <t>Dem Kommentar kann ein Hinweis auf den gewünschten Zellinhalt entnommen werden.</t>
  </si>
  <si>
    <t>Handy</t>
  </si>
  <si>
    <t>Bitte die Option mit einem "X" auswählen</t>
  </si>
  <si>
    <t>diese Felder werden automatisch gefüllt, wenn die Tabellenblätter Meldung und Rolandstaffel Meldung gefüllt wurden</t>
  </si>
  <si>
    <r>
      <t xml:space="preserve">Ausbildungs- und Wunschposition bitte aus dem </t>
    </r>
    <r>
      <rPr>
        <b/>
        <sz val="10"/>
        <rFont val="Arial"/>
        <family val="2"/>
      </rPr>
      <t>Drop Down Menü</t>
    </r>
    <r>
      <rPr>
        <sz val="10"/>
        <rFont val="Arial"/>
        <family val="2"/>
      </rPr>
      <t xml:space="preserve"> auswählen</t>
    </r>
  </si>
  <si>
    <t>Anreise am</t>
  </si>
  <si>
    <t>um</t>
  </si>
  <si>
    <t>Wir nehmen am Wettkampf und am Samstags-Rahmen-programm mit Essen + Siegerehrung teil (nach Essen)</t>
  </si>
  <si>
    <t>Anzahl privat PKW</t>
  </si>
  <si>
    <t>Anzahl DLRG-Fahrzeug</t>
  </si>
  <si>
    <t>Gesamtsumme:</t>
  </si>
  <si>
    <t xml:space="preserve"> ohne Rolandstaffel</t>
  </si>
  <si>
    <t>Anleitung / Ausfüllhilfe:</t>
  </si>
  <si>
    <t>Anzahl der Mannschaften ohne Rolandstaffel</t>
  </si>
  <si>
    <t>Anreisezeitpunkt (Ankreuz-Option + Datum + Uhrzeit)</t>
  </si>
  <si>
    <t>Anzahl und Art der PKW (wegen der Parkplatzplanung wichtig)</t>
  </si>
  <si>
    <t>Startgeld, Gesamtsumme + Gesamtsumme mit Kaution</t>
  </si>
  <si>
    <t>Graue Felder sind von uns schreibgeschützt worden, dort sind keine Eintragungen möglich und notwendig.</t>
  </si>
  <si>
    <t>Fast alle ausfüllbaren Felder haben in der rechten oberen Ecke eine Kommentarmarkierung.</t>
  </si>
  <si>
    <r>
      <t xml:space="preserve">AK bzw. Rolandstaffel + Geschlecht bitte aus dem </t>
    </r>
    <r>
      <rPr>
        <b/>
        <sz val="10"/>
        <rFont val="Arial"/>
        <family val="2"/>
      </rPr>
      <t>Drop Down Menü</t>
    </r>
    <r>
      <rPr>
        <sz val="10"/>
        <rFont val="Arial"/>
        <family val="2"/>
      </rPr>
      <t xml:space="preserve"> auswählen</t>
    </r>
  </si>
  <si>
    <r>
      <t xml:space="preserve">Auf den Tabellenblätter müssen grundsätzlich nur </t>
    </r>
    <r>
      <rPr>
        <b/>
        <sz val="10"/>
        <rFont val="Arial"/>
        <family val="2"/>
      </rPr>
      <t xml:space="preserve">WEISSE, </t>
    </r>
    <r>
      <rPr>
        <b/>
        <sz val="10"/>
        <color rgb="FFFF0000"/>
        <rFont val="Arial"/>
        <family val="2"/>
      </rPr>
      <t>ROT umrandete</t>
    </r>
    <r>
      <rPr>
        <b/>
        <sz val="10"/>
        <rFont val="Arial"/>
        <family val="2"/>
      </rPr>
      <t xml:space="preserve"> Felder gefüllt </t>
    </r>
    <r>
      <rPr>
        <sz val="10"/>
        <rFont val="Arial"/>
        <family val="2"/>
      </rPr>
      <t xml:space="preserve">werden. </t>
    </r>
  </si>
  <si>
    <t xml:space="preserve">Stadtsparkasse Wedel  - IBAN: DE46 2215 1730 0000 0324 92 - BIC: NOLADE21WED
</t>
  </si>
  <si>
    <t>Aufgrund neuer Gegebenheiten in der Verpflegung ist eine weitere Unterteilung der Pauschalen nicht vorgesehen.</t>
  </si>
  <si>
    <t>Art DLRG-Fahrzeug</t>
  </si>
  <si>
    <t>Barzahlungen auf der Veranstaltung werden nicht angenommen (mit Ausnahme ausländischer Teilnehmer). Wenn am Veranstaltungsende keine Beanstandungen vorliegen, werden die Kautionen wieder ausgezahlt. Selbstverpflegung während der Veranstaltung ist nicht vorgesehen. Es besteht ein generelles Rauchverbot in den Räumen. Geschirr und Besteck werden gestellt!</t>
  </si>
  <si>
    <t>In den Schlafbereichen und dem Außengelände ist der Konsum von Alkohol verboten.</t>
  </si>
  <si>
    <t>MUSTER</t>
  </si>
  <si>
    <t xml:space="preserve">füllt sich durch Seite Anmeldung </t>
  </si>
  <si>
    <t>bei gemischten AK bitte hinter dem Mannschaftsnamen vermerken (gilt nicht für Rolandstaffel)</t>
  </si>
  <si>
    <t>Startgeld pro Mannschaft 
(nicht Rolandstaffel)</t>
  </si>
  <si>
    <t>Regelung bezüglich der Foto- und Videoaufnahmen gemäß Ausschreibung stimmen wir zu!</t>
  </si>
  <si>
    <t>Im Menü Extras: Optionen auswählen. Lasche Ansicht auswählen.</t>
  </si>
  <si>
    <t>Unter Kommentare: Nur Indikatoren bzw. Kommentare und Indikatoren auswählen.</t>
  </si>
  <si>
    <t>Dann wird die Hilfe unter den roten Dreiecken sichtbar.</t>
  </si>
  <si>
    <r>
      <t xml:space="preserve">Falls die </t>
    </r>
    <r>
      <rPr>
        <b/>
        <sz val="10"/>
        <rFont val="Arial"/>
        <family val="2"/>
      </rPr>
      <t>Hilfe nicht sichtbar</t>
    </r>
    <r>
      <rPr>
        <sz val="10"/>
        <rFont val="Arial"/>
        <family val="2"/>
      </rPr>
      <t xml:space="preserve"> ist, solltet Ihr die Excel-Einstellung wie folgt anpassen:</t>
    </r>
  </si>
  <si>
    <t>Rolandpokal 2019 - Meldebogen</t>
  </si>
  <si>
    <t>Rolandpokal 2019</t>
  </si>
  <si>
    <t>Bitte überweist die Gesamtsumme inkl. Kaution bis zum 11.10.2019 auf unser Konto:</t>
  </si>
  <si>
    <t>Meldung der Kampfrichter - ganztägiger Einsatz!!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</si>
</sst>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0.00\ &quot;€&quot;;\-#,##0.00\ &quot;€&quot;"/>
    <numFmt numFmtId="44" formatCode="_-* #,##0.00\ &quot;€&quot;_-;\-* #,##0.00\ &quot;€&quot;_-;_-* &quot;-&quot;??\ &quot;€&quot;_-;_-@_-"/>
    <numFmt numFmtId="164" formatCode="_-* #,##0.00\ [$€-407]_-;\-* #,##0.00\ [$€-407]_-;_-* &quot;-&quot;??\ [$€-407]_-;_-@_-"/>
    <numFmt numFmtId="165" formatCode="#,##0.00\ [$€-407];\-#,##0.00\ [$€-407]"/>
    <numFmt numFmtId="166" formatCode="[$-F800]dddd\,\ mmmm\ dd\,\ yyyy"/>
    <numFmt numFmtId="167" formatCode="h:mm;@"/>
  </numFmts>
  <fonts count="29" x14ac:knownFonts="1">
    <font>
      <sz val="10"/>
      <name val="Arial"/>
    </font>
    <font>
      <sz val="11"/>
      <color theme="1"/>
      <name val="Calibri"/>
      <family val="2"/>
      <scheme val="minor"/>
    </font>
    <font>
      <sz val="10"/>
      <name val="Arial"/>
      <family val="2"/>
    </font>
    <font>
      <sz val="10"/>
      <name val="Arial"/>
      <family val="2"/>
    </font>
    <font>
      <sz val="11"/>
      <name val="DLRG Univers 55 Roman"/>
    </font>
    <font>
      <sz val="9"/>
      <color indexed="81"/>
      <name val="Tahoma"/>
      <family val="2"/>
    </font>
    <font>
      <b/>
      <sz val="9"/>
      <color indexed="81"/>
      <name val="Tahoma"/>
      <family val="2"/>
    </font>
    <font>
      <b/>
      <sz val="11"/>
      <name val="DLRG Univers 55 Roman"/>
    </font>
    <font>
      <sz val="10"/>
      <name val="Arial"/>
      <family val="2"/>
    </font>
    <font>
      <b/>
      <sz val="14"/>
      <name val="DLRG Univers 55 Roman"/>
    </font>
    <font>
      <b/>
      <sz val="12"/>
      <name val="DLRG Univers 55 Roman"/>
    </font>
    <font>
      <u/>
      <sz val="10"/>
      <color theme="10"/>
      <name val="Arial"/>
      <family val="2"/>
    </font>
    <font>
      <b/>
      <sz val="10"/>
      <name val="Arial"/>
      <family val="2"/>
    </font>
    <font>
      <b/>
      <sz val="18"/>
      <name val="Arial"/>
      <family val="2"/>
    </font>
    <font>
      <b/>
      <sz val="10"/>
      <color rgb="FFFF0000"/>
      <name val="Arial"/>
      <family val="2"/>
    </font>
    <font>
      <b/>
      <sz val="16"/>
      <name val="Arial"/>
      <family val="2"/>
    </font>
    <font>
      <sz val="11"/>
      <name val="Arial"/>
      <family val="2"/>
    </font>
    <font>
      <b/>
      <sz val="11"/>
      <name val="Arial"/>
      <family val="2"/>
    </font>
    <font>
      <sz val="12"/>
      <name val="Arial"/>
      <family val="2"/>
    </font>
    <font>
      <sz val="9"/>
      <name val="Arial"/>
      <family val="2"/>
    </font>
    <font>
      <b/>
      <sz val="9"/>
      <name val="Arial"/>
      <family val="2"/>
    </font>
    <font>
      <i/>
      <sz val="10"/>
      <name val="Arial"/>
      <family val="2"/>
    </font>
    <font>
      <b/>
      <i/>
      <sz val="11"/>
      <name val="Arial"/>
      <family val="2"/>
    </font>
    <font>
      <b/>
      <u/>
      <sz val="11"/>
      <name val="Arial"/>
      <family val="2"/>
    </font>
    <font>
      <b/>
      <sz val="11"/>
      <color rgb="FFFF0000"/>
      <name val="Arial"/>
      <family val="2"/>
    </font>
    <font>
      <sz val="9"/>
      <color rgb="FFFF0000"/>
      <name val="Arial"/>
      <family val="2"/>
    </font>
    <font>
      <sz val="10"/>
      <color rgb="FFFF0000"/>
      <name val="Arial"/>
      <family val="2"/>
    </font>
    <font>
      <sz val="11"/>
      <color rgb="FFFF0000"/>
      <name val="Arial"/>
      <family val="2"/>
    </font>
    <font>
      <sz val="10"/>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s>
  <borders count="21">
    <border>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rgb="FFFF0000"/>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style="medium">
        <color rgb="FFFF0000"/>
      </left>
      <right style="medium">
        <color rgb="FFFF0000"/>
      </right>
      <top style="medium">
        <color rgb="FFFF0000"/>
      </top>
      <bottom style="medium">
        <color rgb="FFFF0000"/>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FF0000"/>
      </left>
      <right style="thin">
        <color rgb="FFFF0000"/>
      </right>
      <top style="thin">
        <color rgb="FFFF0000"/>
      </top>
      <bottom style="thin">
        <color indexed="64"/>
      </bottom>
      <diagonal/>
    </border>
    <border>
      <left/>
      <right/>
      <top/>
      <bottom style="thin">
        <color indexed="64"/>
      </bottom>
      <diagonal/>
    </border>
    <border>
      <left style="thin">
        <color rgb="FFFF0000"/>
      </left>
      <right style="thin">
        <color indexed="64"/>
      </right>
      <top style="thin">
        <color rgb="FFFF0000"/>
      </top>
      <bottom style="thin">
        <color rgb="FFFF0000"/>
      </bottom>
      <diagonal/>
    </border>
  </borders>
  <cellStyleXfs count="6">
    <xf numFmtId="0" fontId="0" fillId="0" borderId="0"/>
    <xf numFmtId="0" fontId="11" fillId="0" borderId="0" applyNumberFormat="0" applyFill="0" applyBorder="0" applyAlignment="0" applyProtection="0"/>
    <xf numFmtId="44" fontId="2" fillId="0" borderId="0" applyFont="0" applyFill="0" applyBorder="0" applyAlignment="0" applyProtection="0"/>
    <xf numFmtId="0" fontId="1" fillId="0" borderId="0"/>
    <xf numFmtId="0" fontId="28" fillId="0" borderId="0"/>
    <xf numFmtId="0" fontId="2" fillId="0" borderId="0"/>
  </cellStyleXfs>
  <cellXfs count="101">
    <xf numFmtId="0" fontId="0" fillId="0" borderId="0" xfId="0"/>
    <xf numFmtId="0" fontId="4" fillId="0" borderId="0" xfId="0" applyFont="1"/>
    <xf numFmtId="0" fontId="8" fillId="0" borderId="0" xfId="0" applyFont="1"/>
    <xf numFmtId="0" fontId="8" fillId="0" borderId="8" xfId="0" applyFont="1" applyBorder="1"/>
    <xf numFmtId="0" fontId="3" fillId="0" borderId="0" xfId="0" applyFont="1"/>
    <xf numFmtId="0" fontId="9" fillId="0" borderId="0" xfId="0" applyFont="1"/>
    <xf numFmtId="0" fontId="10" fillId="0" borderId="0" xfId="0" applyFont="1"/>
    <xf numFmtId="0" fontId="8" fillId="3" borderId="8" xfId="0" applyFont="1" applyFill="1" applyBorder="1" applyAlignment="1">
      <alignment horizontal="center"/>
    </xf>
    <xf numFmtId="0" fontId="8" fillId="4" borderId="8" xfId="0" applyFont="1" applyFill="1" applyBorder="1" applyAlignment="1">
      <alignment horizontal="center" vertical="center"/>
    </xf>
    <xf numFmtId="0" fontId="8" fillId="5" borderId="8" xfId="0" applyFont="1" applyFill="1" applyBorder="1" applyAlignment="1">
      <alignment horizontal="center"/>
    </xf>
    <xf numFmtId="0" fontId="7" fillId="3" borderId="0" xfId="0" applyFont="1" applyFill="1"/>
    <xf numFmtId="0" fontId="4" fillId="0" borderId="11" xfId="0" applyFont="1" applyBorder="1" applyProtection="1">
      <protection locked="0"/>
    </xf>
    <xf numFmtId="0" fontId="8" fillId="3" borderId="6" xfId="0" applyFont="1" applyFill="1" applyBorder="1" applyAlignment="1" applyProtection="1">
      <alignment horizontal="center"/>
      <protection hidden="1"/>
    </xf>
    <xf numFmtId="0" fontId="8" fillId="4" borderId="17" xfId="0" applyFont="1" applyFill="1" applyBorder="1" applyAlignment="1">
      <alignment horizontal="center" vertical="center"/>
    </xf>
    <xf numFmtId="0" fontId="3" fillId="0" borderId="11" xfId="0" applyFont="1" applyBorder="1" applyProtection="1">
      <protection locked="0"/>
    </xf>
    <xf numFmtId="0" fontId="8" fillId="0" borderId="11" xfId="0" applyFont="1" applyBorder="1" applyProtection="1">
      <protection locked="0"/>
    </xf>
    <xf numFmtId="0" fontId="8" fillId="5" borderId="11" xfId="0" applyFont="1" applyFill="1" applyBorder="1" applyAlignment="1" applyProtection="1">
      <alignment horizontal="center"/>
      <protection locked="0"/>
    </xf>
    <xf numFmtId="0" fontId="3" fillId="5" borderId="11" xfId="0" applyFont="1" applyFill="1" applyBorder="1" applyAlignment="1" applyProtection="1">
      <alignment horizontal="center"/>
      <protection locked="0"/>
    </xf>
    <xf numFmtId="0" fontId="8" fillId="3" borderId="6" xfId="0" applyFont="1" applyFill="1" applyBorder="1" applyAlignment="1">
      <alignment horizontal="center"/>
    </xf>
    <xf numFmtId="0" fontId="8" fillId="0" borderId="11" xfId="0" applyFont="1" applyBorder="1"/>
    <xf numFmtId="0" fontId="8" fillId="5" borderId="11" xfId="0" applyFont="1" applyFill="1" applyBorder="1" applyAlignment="1">
      <alignment horizontal="center"/>
    </xf>
    <xf numFmtId="0" fontId="7" fillId="0" borderId="16" xfId="0" applyFont="1" applyBorder="1"/>
    <xf numFmtId="0" fontId="3" fillId="5" borderId="0" xfId="0" applyFont="1" applyFill="1"/>
    <xf numFmtId="0" fontId="0" fillId="5" borderId="0" xfId="0" applyFill="1"/>
    <xf numFmtId="0" fontId="12" fillId="5" borderId="0" xfId="0" applyFont="1" applyFill="1"/>
    <xf numFmtId="0" fontId="2" fillId="5" borderId="0" xfId="0" applyFont="1" applyFill="1"/>
    <xf numFmtId="0" fontId="2" fillId="4" borderId="17" xfId="0" applyFont="1" applyFill="1" applyBorder="1" applyAlignment="1">
      <alignment horizontal="center" vertical="center"/>
    </xf>
    <xf numFmtId="0" fontId="15" fillId="0" borderId="0" xfId="0" applyFont="1"/>
    <xf numFmtId="0" fontId="2" fillId="0" borderId="0" xfId="0" applyFont="1"/>
    <xf numFmtId="0" fontId="16" fillId="0" borderId="0" xfId="0" applyFont="1"/>
    <xf numFmtId="0" fontId="17" fillId="0" borderId="0" xfId="0" applyFont="1"/>
    <xf numFmtId="0" fontId="16" fillId="2" borderId="9" xfId="0" applyFont="1" applyFill="1" applyBorder="1"/>
    <xf numFmtId="0" fontId="17" fillId="2" borderId="3" xfId="0" applyFont="1" applyFill="1" applyBorder="1"/>
    <xf numFmtId="0" fontId="16" fillId="3" borderId="3" xfId="0" applyFont="1" applyFill="1" applyBorder="1"/>
    <xf numFmtId="0" fontId="16" fillId="3" borderId="0" xfId="0" applyFont="1" applyFill="1" applyBorder="1"/>
    <xf numFmtId="0" fontId="2" fillId="3" borderId="1" xfId="0" applyFont="1" applyFill="1" applyBorder="1"/>
    <xf numFmtId="0" fontId="17" fillId="2" borderId="10" xfId="0" applyFont="1" applyFill="1" applyBorder="1"/>
    <xf numFmtId="0" fontId="16" fillId="2" borderId="0" xfId="0" applyFont="1" applyFill="1"/>
    <xf numFmtId="0" fontId="17" fillId="3" borderId="8" xfId="0" applyFont="1" applyFill="1" applyBorder="1" applyAlignment="1" applyProtection="1">
      <alignment horizontal="center"/>
      <protection hidden="1"/>
    </xf>
    <xf numFmtId="0" fontId="16" fillId="0" borderId="11" xfId="0" applyFont="1" applyBorder="1" applyProtection="1">
      <protection locked="0"/>
    </xf>
    <xf numFmtId="0" fontId="17" fillId="0" borderId="4" xfId="0" applyFont="1" applyBorder="1"/>
    <xf numFmtId="0" fontId="17" fillId="3" borderId="4" xfId="0" applyFont="1" applyFill="1" applyBorder="1" applyProtection="1">
      <protection hidden="1"/>
    </xf>
    <xf numFmtId="0" fontId="18" fillId="0" borderId="14" xfId="0" applyFont="1" applyBorder="1" applyAlignment="1" applyProtection="1">
      <alignment horizontal="center" vertical="center"/>
      <protection locked="0"/>
    </xf>
    <xf numFmtId="0" fontId="2" fillId="0" borderId="0" xfId="0" applyFont="1" applyAlignment="1">
      <alignment horizontal="left" vertical="center"/>
    </xf>
    <xf numFmtId="0" fontId="2" fillId="0" borderId="0" xfId="0" applyFont="1" applyAlignment="1">
      <alignment horizontal="left"/>
    </xf>
    <xf numFmtId="0" fontId="16" fillId="0" borderId="0" xfId="0" applyFont="1" applyBorder="1" applyAlignment="1">
      <alignment horizontal="left" vertical="center"/>
    </xf>
    <xf numFmtId="0" fontId="18" fillId="0" borderId="0" xfId="0" applyFont="1" applyBorder="1" applyAlignment="1" applyProtection="1">
      <alignment horizontal="center" vertical="center"/>
      <protection locked="0"/>
    </xf>
    <xf numFmtId="0" fontId="2" fillId="0" borderId="0" xfId="0" applyFont="1" applyBorder="1" applyAlignment="1">
      <alignment horizontal="center" vertical="center" wrapText="1"/>
    </xf>
    <xf numFmtId="166" fontId="16" fillId="0" borderId="11" xfId="0" applyNumberFormat="1" applyFont="1" applyBorder="1" applyAlignment="1" applyProtection="1">
      <alignment horizontal="left" vertical="center"/>
      <protection locked="0"/>
    </xf>
    <xf numFmtId="1" fontId="16" fillId="0" borderId="11" xfId="0" applyNumberFormat="1" applyFont="1" applyBorder="1" applyAlignment="1" applyProtection="1">
      <alignment horizontal="left" vertical="center"/>
      <protection locked="0"/>
    </xf>
    <xf numFmtId="167" fontId="2" fillId="0" borderId="0" xfId="0" applyNumberFormat="1" applyFont="1" applyBorder="1" applyAlignment="1">
      <alignment horizontal="center" vertical="center" wrapText="1"/>
    </xf>
    <xf numFmtId="0" fontId="16" fillId="0" borderId="0" xfId="0" applyFont="1" applyFill="1"/>
    <xf numFmtId="0" fontId="2" fillId="0" borderId="0" xfId="0" applyFont="1" applyFill="1"/>
    <xf numFmtId="0" fontId="19" fillId="0" borderId="0" xfId="0" applyFont="1"/>
    <xf numFmtId="0" fontId="17" fillId="0" borderId="0" xfId="0" applyFont="1" applyFill="1"/>
    <xf numFmtId="14" fontId="2" fillId="0" borderId="0" xfId="0" applyNumberFormat="1" applyFont="1" applyAlignment="1">
      <alignment horizontal="left"/>
    </xf>
    <xf numFmtId="0" fontId="2" fillId="0" borderId="9" xfId="0" applyFont="1" applyBorder="1" applyAlignment="1">
      <alignment vertical="center"/>
    </xf>
    <xf numFmtId="0" fontId="20" fillId="0" borderId="8" xfId="0" applyFont="1" applyBorder="1" applyAlignment="1">
      <alignment horizontal="center" vertical="center"/>
    </xf>
    <xf numFmtId="0" fontId="20" fillId="0" borderId="17" xfId="0" applyFont="1" applyBorder="1" applyAlignment="1">
      <alignment horizontal="center" vertical="center" wrapText="1"/>
    </xf>
    <xf numFmtId="0" fontId="16" fillId="2" borderId="8" xfId="0" applyFont="1" applyFill="1" applyBorder="1" applyAlignment="1">
      <alignment vertical="center" wrapText="1"/>
    </xf>
    <xf numFmtId="165" fontId="16" fillId="2" borderId="5" xfId="0" applyNumberFormat="1" applyFont="1" applyFill="1" applyBorder="1" applyAlignment="1">
      <alignment horizontal="center" vertical="center"/>
    </xf>
    <xf numFmtId="0" fontId="16" fillId="0" borderId="11" xfId="0" applyFont="1" applyBorder="1" applyAlignment="1" applyProtection="1">
      <alignment horizontal="center" vertical="center"/>
      <protection locked="0"/>
    </xf>
    <xf numFmtId="164" fontId="16" fillId="3" borderId="2" xfId="0" applyNumberFormat="1" applyFont="1" applyFill="1" applyBorder="1" applyAlignment="1" applyProtection="1">
      <alignment vertical="center"/>
      <protection hidden="1"/>
    </xf>
    <xf numFmtId="0" fontId="16" fillId="0" borderId="18" xfId="0" applyFont="1" applyBorder="1" applyAlignment="1" applyProtection="1">
      <alignment horizontal="center" vertical="center"/>
      <protection locked="0"/>
    </xf>
    <xf numFmtId="0" fontId="2" fillId="0" borderId="9" xfId="0" applyFont="1" applyBorder="1"/>
    <xf numFmtId="7" fontId="16" fillId="2" borderId="8" xfId="2" applyNumberFormat="1" applyFont="1" applyFill="1" applyBorder="1" applyAlignment="1">
      <alignment horizontal="center" vertical="center"/>
    </xf>
    <xf numFmtId="0" fontId="16" fillId="3" borderId="8" xfId="0" applyFont="1" applyFill="1" applyBorder="1" applyAlignment="1" applyProtection="1">
      <alignment horizontal="center" vertical="center"/>
      <protection hidden="1"/>
    </xf>
    <xf numFmtId="44" fontId="16" fillId="3" borderId="8" xfId="2" applyFont="1" applyFill="1" applyBorder="1" applyAlignment="1" applyProtection="1">
      <alignment vertical="center"/>
      <protection hidden="1"/>
    </xf>
    <xf numFmtId="0" fontId="12" fillId="0" borderId="5" xfId="0" applyFont="1" applyBorder="1"/>
    <xf numFmtId="0" fontId="12" fillId="0" borderId="6" xfId="0" applyFont="1" applyBorder="1"/>
    <xf numFmtId="44" fontId="12" fillId="3" borderId="8" xfId="2" applyFont="1" applyFill="1" applyBorder="1" applyProtection="1"/>
    <xf numFmtId="0" fontId="12" fillId="0" borderId="0" xfId="0" applyFont="1" applyBorder="1"/>
    <xf numFmtId="44" fontId="12" fillId="0" borderId="0" xfId="2" applyFont="1" applyBorder="1"/>
    <xf numFmtId="0" fontId="17" fillId="0" borderId="0" xfId="0" applyFont="1" applyAlignment="1">
      <alignment horizontal="right"/>
    </xf>
    <xf numFmtId="164" fontId="17" fillId="0" borderId="0" xfId="0" applyNumberFormat="1" applyFont="1" applyProtection="1">
      <protection hidden="1"/>
    </xf>
    <xf numFmtId="0" fontId="21" fillId="0" borderId="0" xfId="0" applyFont="1"/>
    <xf numFmtId="0" fontId="22" fillId="0" borderId="0" xfId="0" applyFont="1" applyAlignment="1">
      <alignment horizontal="right"/>
    </xf>
    <xf numFmtId="44" fontId="22" fillId="0" borderId="0" xfId="2" applyFont="1" applyProtection="1">
      <protection hidden="1"/>
    </xf>
    <xf numFmtId="0" fontId="16" fillId="0" borderId="0" xfId="0" applyFont="1" applyAlignment="1"/>
    <xf numFmtId="0" fontId="23" fillId="0" borderId="0" xfId="0" applyFont="1"/>
    <xf numFmtId="0" fontId="24" fillId="0" borderId="0" xfId="0" applyFont="1" applyAlignment="1">
      <alignment vertical="center"/>
    </xf>
    <xf numFmtId="0" fontId="26" fillId="5" borderId="11" xfId="0" applyFont="1" applyFill="1" applyBorder="1" applyAlignment="1" applyProtection="1">
      <alignment horizontal="center"/>
    </xf>
    <xf numFmtId="0" fontId="26" fillId="5" borderId="11" xfId="0" applyFont="1" applyFill="1" applyBorder="1" applyProtection="1"/>
    <xf numFmtId="0" fontId="25" fillId="5" borderId="6" xfId="0" applyFont="1" applyFill="1" applyBorder="1" applyAlignment="1" applyProtection="1">
      <alignment horizontal="center"/>
      <protection hidden="1"/>
    </xf>
    <xf numFmtId="0" fontId="24" fillId="5" borderId="0" xfId="0" applyFont="1" applyFill="1"/>
    <xf numFmtId="0" fontId="14" fillId="5" borderId="0" xfId="0" applyFont="1" applyFill="1"/>
    <xf numFmtId="167" fontId="2" fillId="0" borderId="20" xfId="0" applyNumberFormat="1" applyFont="1" applyBorder="1" applyAlignment="1" applyProtection="1">
      <alignment horizontal="center" vertical="center" wrapText="1"/>
      <protection locked="0"/>
    </xf>
    <xf numFmtId="0" fontId="13" fillId="5" borderId="19" xfId="0" applyFont="1" applyFill="1" applyBorder="1" applyAlignment="1">
      <alignment horizontal="center"/>
    </xf>
    <xf numFmtId="0" fontId="16" fillId="0" borderId="0" xfId="0" applyFont="1" applyAlignment="1">
      <alignment horizontal="left" vertical="center" wrapText="1"/>
    </xf>
    <xf numFmtId="0" fontId="27" fillId="0" borderId="0" xfId="0" applyFont="1" applyAlignment="1">
      <alignment horizontal="left" vertical="center" wrapText="1"/>
    </xf>
    <xf numFmtId="0" fontId="16" fillId="0" borderId="12" xfId="0" applyFont="1" applyBorder="1" applyAlignment="1" applyProtection="1">
      <alignment horizontal="left"/>
      <protection locked="0"/>
    </xf>
    <xf numFmtId="0" fontId="16" fillId="0" borderId="13" xfId="0" applyFont="1" applyBorder="1" applyAlignment="1" applyProtection="1">
      <alignment horizontal="left"/>
      <protection locked="0"/>
    </xf>
    <xf numFmtId="0" fontId="2" fillId="0" borderId="0" xfId="0" applyFont="1" applyBorder="1" applyAlignment="1">
      <alignment horizontal="center" vertical="center" wrapText="1"/>
    </xf>
    <xf numFmtId="0" fontId="11" fillId="0" borderId="12" xfId="1" applyFont="1" applyBorder="1" applyAlignment="1" applyProtection="1">
      <alignment horizontal="left"/>
      <protection locked="0"/>
    </xf>
    <xf numFmtId="0" fontId="11" fillId="0" borderId="13" xfId="1" applyFont="1" applyBorder="1" applyAlignment="1" applyProtection="1">
      <alignment horizontal="left"/>
      <protection locked="0"/>
    </xf>
    <xf numFmtId="0" fontId="16" fillId="0" borderId="7" xfId="0" applyFont="1" applyBorder="1" applyAlignment="1">
      <alignment horizontal="left"/>
    </xf>
    <xf numFmtId="0" fontId="16" fillId="0" borderId="15" xfId="0" applyFont="1" applyBorder="1" applyAlignment="1">
      <alignment horizontal="left"/>
    </xf>
    <xf numFmtId="0" fontId="16" fillId="0" borderId="7" xfId="0" applyFont="1" applyBorder="1" applyAlignment="1">
      <alignment horizontal="left" vertical="center" wrapText="1"/>
    </xf>
    <xf numFmtId="0" fontId="16" fillId="0" borderId="15" xfId="0" applyFont="1" applyBorder="1" applyAlignment="1">
      <alignment horizontal="left" vertical="center" wrapText="1"/>
    </xf>
    <xf numFmtId="0" fontId="16" fillId="0" borderId="7" xfId="0" applyFont="1" applyBorder="1" applyAlignment="1">
      <alignment horizontal="left" vertical="center"/>
    </xf>
    <xf numFmtId="0" fontId="16" fillId="0" borderId="15" xfId="0" applyFont="1" applyBorder="1" applyAlignment="1">
      <alignment horizontal="left" vertical="center"/>
    </xf>
  </cellXfs>
  <cellStyles count="6">
    <cellStyle name="Link" xfId="1" builtinId="8"/>
    <cellStyle name="Standard" xfId="0" builtinId="0"/>
    <cellStyle name="Standard 2" xfId="4" xr:uid="{00000000-0005-0000-0000-000003000000}"/>
    <cellStyle name="Standard 3" xfId="5" xr:uid="{00000000-0005-0000-0000-000004000000}"/>
    <cellStyle name="Standard 4" xfId="3" xr:uid="{00000000-0005-0000-0000-000030000000}"/>
    <cellStyle name="Währung" xfId="2"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152400</xdr:colOff>
      <xdr:row>0</xdr:row>
      <xdr:rowOff>114300</xdr:rowOff>
    </xdr:from>
    <xdr:to>
      <xdr:col>3</xdr:col>
      <xdr:colOff>476250</xdr:colOff>
      <xdr:row>5</xdr:row>
      <xdr:rowOff>47625</xdr:rowOff>
    </xdr:to>
    <xdr:pic>
      <xdr:nvPicPr>
        <xdr:cNvPr id="14409" name="Grafik 4">
          <a:extLst>
            <a:ext uri="{FF2B5EF4-FFF2-40B4-BE49-F238E27FC236}">
              <a16:creationId xmlns:a16="http://schemas.microsoft.com/office/drawing/2014/main" id="{00000000-0008-0000-0100-0000493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29075" y="114300"/>
          <a:ext cx="13716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9525</xdr:colOff>
      <xdr:row>39</xdr:row>
      <xdr:rowOff>47625</xdr:rowOff>
    </xdr:from>
    <xdr:to>
      <xdr:col>3</xdr:col>
      <xdr:colOff>333375</xdr:colOff>
      <xdr:row>43</xdr:row>
      <xdr:rowOff>228600</xdr:rowOff>
    </xdr:to>
    <xdr:pic>
      <xdr:nvPicPr>
        <xdr:cNvPr id="14410" name="Grafik 5">
          <a:extLst>
            <a:ext uri="{FF2B5EF4-FFF2-40B4-BE49-F238E27FC236}">
              <a16:creationId xmlns:a16="http://schemas.microsoft.com/office/drawing/2014/main" id="{00000000-0008-0000-0100-00004A3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86200" y="9486900"/>
          <a:ext cx="13716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I35"/>
  <sheetViews>
    <sheetView showGridLines="0" zoomScale="150" zoomScaleNormal="150" zoomScalePageLayoutView="400" workbookViewId="0">
      <selection activeCell="D37" sqref="D37"/>
    </sheetView>
  </sheetViews>
  <sheetFormatPr baseColWidth="10" defaultColWidth="11.42578125" defaultRowHeight="12.75" x14ac:dyDescent="0.2"/>
  <cols>
    <col min="1" max="16384" width="11.42578125" style="23"/>
  </cols>
  <sheetData>
    <row r="1" spans="1:9" ht="23.25" x14ac:dyDescent="0.35">
      <c r="A1" s="87" t="s">
        <v>89</v>
      </c>
      <c r="B1" s="87"/>
      <c r="C1" s="87"/>
      <c r="D1" s="87"/>
      <c r="E1" s="87"/>
      <c r="F1" s="87"/>
      <c r="G1" s="87"/>
      <c r="H1" s="87"/>
      <c r="I1" s="87"/>
    </row>
    <row r="3" spans="1:9" x14ac:dyDescent="0.2">
      <c r="A3" s="25" t="s">
        <v>97</v>
      </c>
    </row>
    <row r="4" spans="1:9" x14ac:dyDescent="0.2">
      <c r="A4" s="25" t="s">
        <v>94</v>
      </c>
    </row>
    <row r="5" spans="1:9" x14ac:dyDescent="0.2">
      <c r="A5" s="25" t="s">
        <v>95</v>
      </c>
    </row>
    <row r="6" spans="1:9" x14ac:dyDescent="0.2">
      <c r="A6" s="22" t="s">
        <v>77</v>
      </c>
    </row>
    <row r="8" spans="1:9" x14ac:dyDescent="0.2">
      <c r="A8" s="24" t="s">
        <v>68</v>
      </c>
    </row>
    <row r="9" spans="1:9" x14ac:dyDescent="0.2">
      <c r="A9" s="22" t="s">
        <v>69</v>
      </c>
    </row>
    <row r="10" spans="1:9" x14ac:dyDescent="0.2">
      <c r="A10" s="22" t="s">
        <v>70</v>
      </c>
    </row>
    <row r="11" spans="1:9" x14ac:dyDescent="0.2">
      <c r="A11" s="22" t="s">
        <v>71</v>
      </c>
    </row>
    <row r="12" spans="1:9" x14ac:dyDescent="0.2">
      <c r="A12" s="25" t="s">
        <v>91</v>
      </c>
    </row>
    <row r="13" spans="1:9" x14ac:dyDescent="0.2">
      <c r="A13" s="25" t="s">
        <v>92</v>
      </c>
    </row>
    <row r="14" spans="1:9" x14ac:dyDescent="0.2">
      <c r="A14" s="22" t="s">
        <v>72</v>
      </c>
    </row>
    <row r="15" spans="1:9" ht="7.5" customHeight="1" x14ac:dyDescent="0.2">
      <c r="A15" s="22"/>
    </row>
    <row r="16" spans="1:9" x14ac:dyDescent="0.2">
      <c r="A16" s="22" t="s">
        <v>80</v>
      </c>
    </row>
    <row r="17" spans="1:1" x14ac:dyDescent="0.2">
      <c r="A17" s="25" t="s">
        <v>90</v>
      </c>
    </row>
    <row r="18" spans="1:1" x14ac:dyDescent="0.2">
      <c r="A18" s="25" t="s">
        <v>93</v>
      </c>
    </row>
    <row r="20" spans="1:1" x14ac:dyDescent="0.2">
      <c r="A20" s="24" t="s">
        <v>73</v>
      </c>
    </row>
    <row r="21" spans="1:1" x14ac:dyDescent="0.2">
      <c r="A21" s="22" t="s">
        <v>74</v>
      </c>
    </row>
    <row r="22" spans="1:1" x14ac:dyDescent="0.2">
      <c r="A22" s="22" t="s">
        <v>75</v>
      </c>
    </row>
    <row r="23" spans="1:1" x14ac:dyDescent="0.2">
      <c r="A23" s="25" t="s">
        <v>96</v>
      </c>
    </row>
    <row r="24" spans="1:1" x14ac:dyDescent="0.2">
      <c r="A24" s="25" t="s">
        <v>105</v>
      </c>
    </row>
    <row r="26" spans="1:1" x14ac:dyDescent="0.2">
      <c r="A26" s="24" t="s">
        <v>76</v>
      </c>
    </row>
    <row r="27" spans="1:1" x14ac:dyDescent="0.2">
      <c r="A27" s="22" t="s">
        <v>74</v>
      </c>
    </row>
    <row r="28" spans="1:1" x14ac:dyDescent="0.2">
      <c r="A28" s="22" t="s">
        <v>75</v>
      </c>
    </row>
    <row r="29" spans="1:1" x14ac:dyDescent="0.2">
      <c r="A29" s="22" t="s">
        <v>81</v>
      </c>
    </row>
    <row r="32" spans="1:1" x14ac:dyDescent="0.2">
      <c r="A32" s="28" t="s">
        <v>111</v>
      </c>
    </row>
    <row r="33" spans="1:1" x14ac:dyDescent="0.2">
      <c r="A33" s="23" t="s">
        <v>108</v>
      </c>
    </row>
    <row r="34" spans="1:1" x14ac:dyDescent="0.2">
      <c r="A34" s="23" t="s">
        <v>109</v>
      </c>
    </row>
    <row r="35" spans="1:1" x14ac:dyDescent="0.2">
      <c r="A35" s="23" t="s">
        <v>110</v>
      </c>
    </row>
  </sheetData>
  <sheetProtection algorithmName="SHA-512" hashValue="HCqCoCl0xQgyn2agorsKcb1tkDJhC66JKpT0xXstMOQJs/JageY/upY8W42TPmqAsYbsg/yqqod2rSLEmGLYtA==" saltValue="D0wFS0kM6PfYIhuz3A+rwA==" spinCount="100000" sheet="1" objects="1" scenarios="1" selectLockedCells="1" selectUnlockedCells="1"/>
  <mergeCells count="1">
    <mergeCell ref="A1:I1"/>
  </mergeCells>
  <pageMargins left="0.25" right="0.25" top="0.75" bottom="0.75" header="0.3" footer="0.3"/>
  <pageSetup paperSize="9" scale="97"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rgb="FF0070C0"/>
  </sheetPr>
  <dimension ref="A2:D76"/>
  <sheetViews>
    <sheetView tabSelected="1" zoomScaleNormal="100" workbookViewId="0">
      <selection activeCell="B11" sqref="B11:C11"/>
    </sheetView>
  </sheetViews>
  <sheetFormatPr baseColWidth="10" defaultColWidth="11.42578125" defaultRowHeight="20.100000000000001" customHeight="1" x14ac:dyDescent="0.2"/>
  <cols>
    <col min="1" max="2" width="29.7109375" style="28" customWidth="1"/>
    <col min="3" max="3" width="15.7109375" style="28" customWidth="1"/>
    <col min="4" max="4" width="17" style="28" customWidth="1"/>
    <col min="5" max="16384" width="11.42578125" style="28"/>
  </cols>
  <sheetData>
    <row r="2" spans="1:3" ht="20.100000000000001" customHeight="1" x14ac:dyDescent="0.3">
      <c r="A2" s="27" t="s">
        <v>112</v>
      </c>
    </row>
    <row r="4" spans="1:3" ht="20.100000000000001" customHeight="1" x14ac:dyDescent="0.2">
      <c r="A4" s="29"/>
      <c r="B4" s="29"/>
    </row>
    <row r="5" spans="1:3" ht="20.100000000000001" customHeight="1" x14ac:dyDescent="0.25">
      <c r="A5" s="30" t="s">
        <v>3</v>
      </c>
      <c r="B5" s="29"/>
    </row>
    <row r="6" spans="1:3" ht="20.100000000000001" customHeight="1" x14ac:dyDescent="0.2">
      <c r="A6" s="29" t="s">
        <v>4</v>
      </c>
      <c r="B6" s="29"/>
    </row>
    <row r="7" spans="1:3" ht="20.100000000000001" customHeight="1" x14ac:dyDescent="0.2">
      <c r="A7" s="29" t="s">
        <v>5</v>
      </c>
      <c r="B7" s="29"/>
    </row>
    <row r="8" spans="1:3" ht="20.100000000000001" customHeight="1" x14ac:dyDescent="0.2">
      <c r="A8" s="29" t="s">
        <v>6</v>
      </c>
      <c r="B8" s="29"/>
    </row>
    <row r="9" spans="1:3" ht="20.100000000000001" customHeight="1" x14ac:dyDescent="0.2">
      <c r="A9" s="29"/>
      <c r="B9" s="29"/>
    </row>
    <row r="10" spans="1:3" ht="20.100000000000001" customHeight="1" x14ac:dyDescent="0.25">
      <c r="A10" s="30" t="s">
        <v>14</v>
      </c>
      <c r="B10" s="29"/>
    </row>
    <row r="11" spans="1:3" ht="20.100000000000001" customHeight="1" x14ac:dyDescent="0.2">
      <c r="A11" s="31" t="s">
        <v>15</v>
      </c>
      <c r="B11" s="90"/>
      <c r="C11" s="91"/>
    </row>
    <row r="12" spans="1:3" ht="20.100000000000001" customHeight="1" x14ac:dyDescent="0.25">
      <c r="A12" s="32" t="s">
        <v>16</v>
      </c>
      <c r="B12" s="90"/>
      <c r="C12" s="91"/>
    </row>
    <row r="13" spans="1:3" ht="20.100000000000001" customHeight="1" x14ac:dyDescent="0.25">
      <c r="A13" s="32" t="s">
        <v>17</v>
      </c>
      <c r="B13" s="90"/>
      <c r="C13" s="91"/>
    </row>
    <row r="14" spans="1:3" ht="20.100000000000001" customHeight="1" x14ac:dyDescent="0.25">
      <c r="A14" s="32" t="s">
        <v>10</v>
      </c>
      <c r="B14" s="90"/>
      <c r="C14" s="91"/>
    </row>
    <row r="15" spans="1:3" ht="6" customHeight="1" x14ac:dyDescent="0.2">
      <c r="A15" s="33"/>
      <c r="B15" s="34"/>
      <c r="C15" s="35"/>
    </row>
    <row r="16" spans="1:3" ht="20.100000000000001" customHeight="1" x14ac:dyDescent="0.25">
      <c r="A16" s="32" t="s">
        <v>9</v>
      </c>
      <c r="B16" s="93"/>
      <c r="C16" s="94"/>
    </row>
    <row r="17" spans="1:4" ht="20.100000000000001" customHeight="1" x14ac:dyDescent="0.25">
      <c r="A17" s="32" t="s">
        <v>7</v>
      </c>
      <c r="B17" s="90"/>
      <c r="C17" s="91"/>
    </row>
    <row r="18" spans="1:4" ht="20.100000000000001" customHeight="1" x14ac:dyDescent="0.25">
      <c r="A18" s="32" t="s">
        <v>8</v>
      </c>
      <c r="B18" s="90"/>
      <c r="C18" s="91"/>
    </row>
    <row r="19" spans="1:4" ht="20.100000000000001" customHeight="1" x14ac:dyDescent="0.25">
      <c r="A19" s="36" t="s">
        <v>78</v>
      </c>
      <c r="B19" s="90"/>
      <c r="C19" s="91"/>
    </row>
    <row r="20" spans="1:4" ht="20.100000000000001" customHeight="1" x14ac:dyDescent="0.2">
      <c r="A20" s="29"/>
      <c r="B20" s="29"/>
    </row>
    <row r="21" spans="1:4" ht="20.100000000000001" customHeight="1" x14ac:dyDescent="0.25">
      <c r="A21" s="37" t="s">
        <v>11</v>
      </c>
      <c r="B21" s="38">
        <f>(COUNTIF(Meldung!C2:C29,"AK 12")+COUNTIF(Meldung!C2:C29,"AK 13-14")+COUNTIF(Meldung!C2:C29,"AK 15-16")+COUNTIF(Meldung!C2:C29,"AK 17-18")+COUNTIF(Meldung!C2:C29,"Offene AK")-1)</f>
        <v>0</v>
      </c>
      <c r="C21" s="28" t="s">
        <v>88</v>
      </c>
    </row>
    <row r="22" spans="1:4" ht="6" customHeight="1" x14ac:dyDescent="0.2">
      <c r="A22" s="29"/>
      <c r="B22" s="29"/>
    </row>
    <row r="23" spans="1:4" ht="20.100000000000001" customHeight="1" x14ac:dyDescent="0.2">
      <c r="A23" s="37" t="s">
        <v>18</v>
      </c>
      <c r="B23" s="39"/>
    </row>
    <row r="24" spans="1:4" ht="20.100000000000001" customHeight="1" x14ac:dyDescent="0.2">
      <c r="A24" s="37" t="s">
        <v>12</v>
      </c>
      <c r="B24" s="39"/>
    </row>
    <row r="25" spans="1:4" ht="20.100000000000001" customHeight="1" x14ac:dyDescent="0.2">
      <c r="A25" s="37" t="s">
        <v>19</v>
      </c>
      <c r="B25" s="39"/>
    </row>
    <row r="26" spans="1:4" ht="20.100000000000001" customHeight="1" x14ac:dyDescent="0.2">
      <c r="A26" s="37" t="s">
        <v>13</v>
      </c>
      <c r="B26" s="39"/>
    </row>
    <row r="27" spans="1:4" ht="6" customHeight="1" x14ac:dyDescent="0.2">
      <c r="A27" s="29"/>
      <c r="B27" s="29"/>
    </row>
    <row r="28" spans="1:4" ht="20.100000000000001" customHeight="1" thickBot="1" x14ac:dyDescent="0.3">
      <c r="A28" s="40" t="s">
        <v>41</v>
      </c>
      <c r="B28" s="41">
        <f>B23+B24+B25+B26</f>
        <v>0</v>
      </c>
    </row>
    <row r="29" spans="1:4" ht="20.100000000000001" customHeight="1" thickTop="1" thickBot="1" x14ac:dyDescent="0.25"/>
    <row r="30" spans="1:4" ht="20.100000000000001" customHeight="1" thickBot="1" x14ac:dyDescent="0.25"/>
    <row r="31" spans="1:4" ht="20.100000000000001" customHeight="1" thickBot="1" x14ac:dyDescent="0.25">
      <c r="A31" s="95" t="s">
        <v>20</v>
      </c>
      <c r="B31" s="96"/>
      <c r="C31" s="42"/>
      <c r="D31" s="92" t="s">
        <v>79</v>
      </c>
    </row>
    <row r="32" spans="1:4" s="43" customFormat="1" ht="39.75" customHeight="1" thickBot="1" x14ac:dyDescent="0.25">
      <c r="A32" s="97" t="s">
        <v>22</v>
      </c>
      <c r="B32" s="98"/>
      <c r="C32" s="42"/>
      <c r="D32" s="92"/>
    </row>
    <row r="33" spans="1:4" s="44" customFormat="1" ht="39.75" customHeight="1" thickBot="1" x14ac:dyDescent="0.25">
      <c r="A33" s="97" t="s">
        <v>84</v>
      </c>
      <c r="B33" s="98"/>
      <c r="C33" s="42"/>
      <c r="D33" s="92"/>
    </row>
    <row r="34" spans="1:4" ht="20.100000000000001" customHeight="1" thickBot="1" x14ac:dyDescent="0.25">
      <c r="A34" s="99" t="s">
        <v>21</v>
      </c>
      <c r="B34" s="100"/>
      <c r="C34" s="42"/>
      <c r="D34" s="92"/>
    </row>
    <row r="35" spans="1:4" ht="20.100000000000001" customHeight="1" x14ac:dyDescent="0.2">
      <c r="A35" s="45"/>
      <c r="B35" s="45"/>
      <c r="C35" s="46"/>
      <c r="D35" s="47"/>
    </row>
    <row r="36" spans="1:4" ht="20.100000000000001" customHeight="1" x14ac:dyDescent="0.2">
      <c r="A36" s="45" t="s">
        <v>82</v>
      </c>
      <c r="B36" s="48"/>
      <c r="C36" s="46" t="s">
        <v>83</v>
      </c>
      <c r="D36" s="86"/>
    </row>
    <row r="37" spans="1:4" ht="20.100000000000001" customHeight="1" x14ac:dyDescent="0.2">
      <c r="A37" s="45" t="s">
        <v>85</v>
      </c>
      <c r="B37" s="49"/>
      <c r="C37" s="46"/>
      <c r="D37" s="50"/>
    </row>
    <row r="38" spans="1:4" ht="20.100000000000001" customHeight="1" x14ac:dyDescent="0.2">
      <c r="A38" s="45" t="s">
        <v>86</v>
      </c>
      <c r="B38" s="49"/>
      <c r="C38" s="46"/>
      <c r="D38" s="50"/>
    </row>
    <row r="39" spans="1:4" ht="20.100000000000001" customHeight="1" x14ac:dyDescent="0.2">
      <c r="A39" s="45" t="s">
        <v>100</v>
      </c>
      <c r="B39" s="49"/>
      <c r="C39" s="46"/>
      <c r="D39" s="50"/>
    </row>
    <row r="41" spans="1:4" ht="20.100000000000001" customHeight="1" x14ac:dyDescent="0.3">
      <c r="A41" s="27" t="s">
        <v>113</v>
      </c>
    </row>
    <row r="44" spans="1:4" ht="20.100000000000001" customHeight="1" x14ac:dyDescent="0.2">
      <c r="A44" s="51"/>
      <c r="B44" s="51"/>
    </row>
    <row r="45" spans="1:4" ht="20.100000000000001" customHeight="1" x14ac:dyDescent="0.2">
      <c r="A45" s="51" t="str">
        <f>IF(B12="","",B12)</f>
        <v/>
      </c>
      <c r="B45" s="52"/>
      <c r="C45" s="53" t="s">
        <v>4</v>
      </c>
    </row>
    <row r="46" spans="1:4" ht="20.100000000000001" customHeight="1" x14ac:dyDescent="0.2">
      <c r="A46" s="51" t="str">
        <f>IF(B17="","",B17)</f>
        <v/>
      </c>
      <c r="B46" s="52"/>
      <c r="C46" s="53" t="s">
        <v>23</v>
      </c>
    </row>
    <row r="47" spans="1:4" ht="20.100000000000001" customHeight="1" x14ac:dyDescent="0.2">
      <c r="A47" s="51" t="str">
        <f>IF(B13="","",B13)</f>
        <v/>
      </c>
      <c r="B47" s="52"/>
      <c r="C47" s="53" t="s">
        <v>24</v>
      </c>
    </row>
    <row r="48" spans="1:4" ht="20.100000000000001" customHeight="1" x14ac:dyDescent="0.25">
      <c r="A48" s="54" t="str">
        <f>IF(B14="","",B14)</f>
        <v/>
      </c>
      <c r="B48" s="52"/>
      <c r="C48" s="28" t="s">
        <v>25</v>
      </c>
    </row>
    <row r="49" spans="1:4" ht="20.100000000000001" customHeight="1" x14ac:dyDescent="0.2">
      <c r="A49" s="52"/>
      <c r="B49" s="52"/>
      <c r="C49" s="28" t="s">
        <v>26</v>
      </c>
    </row>
    <row r="50" spans="1:4" ht="20.100000000000001" customHeight="1" x14ac:dyDescent="0.2">
      <c r="C50" s="28" t="s">
        <v>40</v>
      </c>
      <c r="D50" s="55">
        <f ca="1">TODAY()</f>
        <v>43677</v>
      </c>
    </row>
    <row r="51" spans="1:4" ht="20.100000000000001" customHeight="1" x14ac:dyDescent="0.3">
      <c r="A51" s="27" t="s">
        <v>27</v>
      </c>
    </row>
    <row r="53" spans="1:4" ht="30" customHeight="1" x14ac:dyDescent="0.2">
      <c r="A53" s="56"/>
      <c r="B53" s="57" t="s">
        <v>29</v>
      </c>
      <c r="C53" s="58" t="s">
        <v>30</v>
      </c>
      <c r="D53" s="57" t="s">
        <v>31</v>
      </c>
    </row>
    <row r="54" spans="1:4" ht="35.1" customHeight="1" x14ac:dyDescent="0.2">
      <c r="A54" s="59" t="s">
        <v>28</v>
      </c>
      <c r="B54" s="60">
        <v>32</v>
      </c>
      <c r="C54" s="61"/>
      <c r="D54" s="62">
        <f>C54*B54</f>
        <v>0</v>
      </c>
    </row>
    <row r="55" spans="1:4" ht="35.1" customHeight="1" x14ac:dyDescent="0.2">
      <c r="A55" s="59" t="s">
        <v>32</v>
      </c>
      <c r="B55" s="60">
        <v>27</v>
      </c>
      <c r="C55" s="61"/>
      <c r="D55" s="62">
        <f>C55*B55</f>
        <v>0</v>
      </c>
    </row>
    <row r="56" spans="1:4" ht="35.1" customHeight="1" x14ac:dyDescent="0.2">
      <c r="A56" s="59" t="s">
        <v>33</v>
      </c>
      <c r="B56" s="60">
        <v>17</v>
      </c>
      <c r="C56" s="63"/>
      <c r="D56" s="62">
        <f>C56*B56</f>
        <v>0</v>
      </c>
    </row>
    <row r="58" spans="1:4" ht="20.100000000000001" customHeight="1" x14ac:dyDescent="0.2">
      <c r="A58" s="64"/>
      <c r="B58" s="57" t="s">
        <v>34</v>
      </c>
      <c r="C58" s="57" t="s">
        <v>35</v>
      </c>
      <c r="D58" s="57" t="s">
        <v>31</v>
      </c>
    </row>
    <row r="59" spans="1:4" ht="28.5" x14ac:dyDescent="0.2">
      <c r="A59" s="59" t="s">
        <v>106</v>
      </c>
      <c r="B59" s="65">
        <v>10</v>
      </c>
      <c r="C59" s="66">
        <f>B21</f>
        <v>0</v>
      </c>
      <c r="D59" s="67">
        <f>C59*B59</f>
        <v>0</v>
      </c>
    </row>
    <row r="61" spans="1:4" ht="20.100000000000001" customHeight="1" x14ac:dyDescent="0.2">
      <c r="A61" s="68" t="s">
        <v>36</v>
      </c>
      <c r="B61" s="69"/>
      <c r="C61" s="69"/>
      <c r="D61" s="70" t="str">
        <f>IF((C54+C55)&gt;0,50,"")</f>
        <v/>
      </c>
    </row>
    <row r="62" spans="1:4" ht="20.100000000000001" customHeight="1" x14ac:dyDescent="0.2">
      <c r="A62" s="71"/>
      <c r="B62" s="71"/>
      <c r="C62" s="71"/>
      <c r="D62" s="72"/>
    </row>
    <row r="63" spans="1:4" ht="20.100000000000001" customHeight="1" x14ac:dyDescent="0.25">
      <c r="C63" s="73" t="s">
        <v>87</v>
      </c>
      <c r="D63" s="74">
        <f>D54+D55+D56+D59</f>
        <v>0</v>
      </c>
    </row>
    <row r="64" spans="1:4" ht="20.100000000000001" customHeight="1" x14ac:dyDescent="0.2">
      <c r="B64" s="75"/>
      <c r="C64" s="76" t="s">
        <v>39</v>
      </c>
      <c r="D64" s="77" t="str">
        <f>IF(D61="","",D54+D55+D56+D59+(IF(D61="",0,50)))</f>
        <v/>
      </c>
    </row>
    <row r="66" spans="1:4" ht="20.100000000000001" customHeight="1" x14ac:dyDescent="0.2">
      <c r="A66" s="89" t="s">
        <v>99</v>
      </c>
      <c r="B66" s="89"/>
      <c r="C66" s="89"/>
      <c r="D66" s="89"/>
    </row>
    <row r="67" spans="1:4" ht="12.75" x14ac:dyDescent="0.2">
      <c r="A67" s="89"/>
      <c r="B67" s="89"/>
      <c r="C67" s="89"/>
      <c r="D67" s="89"/>
    </row>
    <row r="69" spans="1:4" ht="20.100000000000001" customHeight="1" x14ac:dyDescent="0.25">
      <c r="A69" s="30" t="s">
        <v>114</v>
      </c>
    </row>
    <row r="70" spans="1:4" ht="20.100000000000001" customHeight="1" x14ac:dyDescent="0.2">
      <c r="A70" s="29" t="s">
        <v>37</v>
      </c>
    </row>
    <row r="71" spans="1:4" ht="20.100000000000001" customHeight="1" x14ac:dyDescent="0.2">
      <c r="A71" s="78" t="s">
        <v>98</v>
      </c>
    </row>
    <row r="72" spans="1:4" ht="20.100000000000001" customHeight="1" x14ac:dyDescent="0.25">
      <c r="A72" s="79" t="s">
        <v>38</v>
      </c>
    </row>
    <row r="74" spans="1:4" ht="79.5" customHeight="1" x14ac:dyDescent="0.2">
      <c r="A74" s="88" t="s">
        <v>101</v>
      </c>
      <c r="B74" s="88"/>
      <c r="C74" s="88"/>
      <c r="D74" s="88"/>
    </row>
    <row r="75" spans="1:4" ht="20.100000000000001" customHeight="1" x14ac:dyDescent="0.2">
      <c r="A75" s="80" t="s">
        <v>102</v>
      </c>
    </row>
    <row r="76" spans="1:4" s="85" customFormat="1" ht="20.100000000000001" customHeight="1" x14ac:dyDescent="0.25">
      <c r="A76" s="84" t="s">
        <v>107</v>
      </c>
    </row>
  </sheetData>
  <sheetProtection algorithmName="SHA-512" hashValue="WEwwAXVG+Dz8DHnVnM3oRaNmivWAQW4rhHvFfGR2Mzg8JcfroSSDtnUQNqhCqp/WP4DOTegRMTODohKkpp/XyQ==" saltValue="JbCfLOEEYhlidtBuP7Bguw==" spinCount="100000" sheet="1" selectLockedCells="1"/>
  <mergeCells count="15">
    <mergeCell ref="A74:D74"/>
    <mergeCell ref="A66:D67"/>
    <mergeCell ref="B18:C18"/>
    <mergeCell ref="B11:C11"/>
    <mergeCell ref="B19:C19"/>
    <mergeCell ref="D31:D34"/>
    <mergeCell ref="B12:C12"/>
    <mergeCell ref="B13:C13"/>
    <mergeCell ref="B14:C14"/>
    <mergeCell ref="B16:C16"/>
    <mergeCell ref="B17:C17"/>
    <mergeCell ref="A31:B31"/>
    <mergeCell ref="A32:B32"/>
    <mergeCell ref="A33:B33"/>
    <mergeCell ref="A34:B34"/>
  </mergeCells>
  <printOptions horizontalCentered="1"/>
  <pageMargins left="0.70866141732283472" right="0.70866141732283472" top="0.59055118110236227" bottom="0.59055118110236227" header="0.31496062992125984" footer="0.31496062992125984"/>
  <pageSetup paperSize="9" scale="91" orientation="portrait" horizontalDpi="4294967293" verticalDpi="1200" r:id="rId1"/>
  <rowBreaks count="1" manualBreakCount="1">
    <brk id="39"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1:D55"/>
  <sheetViews>
    <sheetView zoomScaleNormal="100" workbookViewId="0">
      <selection activeCell="C9" sqref="C9"/>
    </sheetView>
  </sheetViews>
  <sheetFormatPr baseColWidth="10" defaultColWidth="11.5703125" defaultRowHeight="12.75" x14ac:dyDescent="0.2"/>
  <cols>
    <col min="1" max="1" width="41.7109375" style="3" customWidth="1"/>
    <col min="2" max="2" width="45.140625" style="7" customWidth="1"/>
    <col min="3" max="3" width="13.28515625" style="9" customWidth="1"/>
    <col min="4" max="4" width="11.28515625" style="9" customWidth="1"/>
    <col min="5" max="16383" width="11.28515625" style="2" customWidth="1"/>
    <col min="16384" max="16384" width="57.5703125" style="2" customWidth="1"/>
  </cols>
  <sheetData>
    <row r="1" spans="1:4" x14ac:dyDescent="0.2">
      <c r="A1" s="26" t="s">
        <v>74</v>
      </c>
      <c r="B1" s="8" t="s">
        <v>0</v>
      </c>
      <c r="C1" s="13" t="s">
        <v>42</v>
      </c>
      <c r="D1" s="26" t="s">
        <v>1</v>
      </c>
    </row>
    <row r="2" spans="1:4" x14ac:dyDescent="0.2">
      <c r="A2" s="82" t="s">
        <v>103</v>
      </c>
      <c r="B2" s="83" t="s">
        <v>104</v>
      </c>
      <c r="C2" s="81" t="s">
        <v>44</v>
      </c>
      <c r="D2" s="81" t="s">
        <v>49</v>
      </c>
    </row>
    <row r="3" spans="1:4" x14ac:dyDescent="0.2">
      <c r="A3" s="14"/>
      <c r="B3" s="12" t="str">
        <f>IF(A3="","",Anmeldung!$B$11)</f>
        <v/>
      </c>
      <c r="C3" s="16"/>
      <c r="D3" s="16"/>
    </row>
    <row r="4" spans="1:4" x14ac:dyDescent="0.2">
      <c r="A4" s="14"/>
      <c r="B4" s="12" t="str">
        <f>IF(A4="","",Anmeldung!$B$11)</f>
        <v/>
      </c>
      <c r="C4" s="16"/>
      <c r="D4" s="16"/>
    </row>
    <row r="5" spans="1:4" x14ac:dyDescent="0.2">
      <c r="A5" s="14"/>
      <c r="B5" s="12" t="str">
        <f>IF(A5="","",Anmeldung!$B$11)</f>
        <v/>
      </c>
      <c r="C5" s="16"/>
      <c r="D5" s="17"/>
    </row>
    <row r="6" spans="1:4" x14ac:dyDescent="0.2">
      <c r="A6" s="14"/>
      <c r="B6" s="12" t="str">
        <f>IF(A6="","",Anmeldung!$B$11)</f>
        <v/>
      </c>
      <c r="C6" s="16"/>
      <c r="D6" s="16"/>
    </row>
    <row r="7" spans="1:4" x14ac:dyDescent="0.2">
      <c r="A7" s="15"/>
      <c r="B7" s="12" t="str">
        <f>IF(A7="","",Anmeldung!$B$11)</f>
        <v/>
      </c>
      <c r="C7" s="16"/>
      <c r="D7" s="16"/>
    </row>
    <row r="8" spans="1:4" x14ac:dyDescent="0.2">
      <c r="A8" s="15"/>
      <c r="B8" s="12" t="str">
        <f>IF(A8="","",Anmeldung!$B$11)</f>
        <v/>
      </c>
      <c r="C8" s="16"/>
      <c r="D8" s="16"/>
    </row>
    <row r="9" spans="1:4" x14ac:dyDescent="0.2">
      <c r="A9" s="15"/>
      <c r="B9" s="12" t="str">
        <f>IF(A9="","",Anmeldung!$B$11)</f>
        <v/>
      </c>
      <c r="C9" s="16"/>
      <c r="D9" s="16"/>
    </row>
    <row r="10" spans="1:4" x14ac:dyDescent="0.2">
      <c r="A10" s="15"/>
      <c r="B10" s="12" t="str">
        <f>IF(A10="","",Anmeldung!$B$11)</f>
        <v/>
      </c>
      <c r="C10" s="16"/>
      <c r="D10" s="16"/>
    </row>
    <row r="11" spans="1:4" x14ac:dyDescent="0.2">
      <c r="A11" s="15"/>
      <c r="B11" s="12" t="str">
        <f>IF(A11="","",Anmeldung!$B$11)</f>
        <v/>
      </c>
      <c r="C11" s="16"/>
      <c r="D11" s="16"/>
    </row>
    <row r="12" spans="1:4" x14ac:dyDescent="0.2">
      <c r="A12" s="15"/>
      <c r="B12" s="12" t="str">
        <f>IF(A12="","",Anmeldung!$B$11)</f>
        <v/>
      </c>
      <c r="C12" s="16"/>
      <c r="D12" s="16"/>
    </row>
    <row r="13" spans="1:4" x14ac:dyDescent="0.2">
      <c r="A13" s="15"/>
      <c r="B13" s="12" t="str">
        <f>IF(A13="","",Anmeldung!$B$11)</f>
        <v/>
      </c>
      <c r="C13" s="16"/>
      <c r="D13" s="16"/>
    </row>
    <row r="14" spans="1:4" x14ac:dyDescent="0.2">
      <c r="A14" s="15"/>
      <c r="B14" s="12" t="str">
        <f>IF(A14="","",Anmeldung!$B$11)</f>
        <v/>
      </c>
      <c r="C14" s="16"/>
      <c r="D14" s="16"/>
    </row>
    <row r="15" spans="1:4" x14ac:dyDescent="0.2">
      <c r="A15" s="15"/>
      <c r="B15" s="12" t="str">
        <f>IF(A15="","",Anmeldung!$B$11)</f>
        <v/>
      </c>
      <c r="C15" s="16"/>
      <c r="D15" s="16"/>
    </row>
    <row r="16" spans="1:4" x14ac:dyDescent="0.2">
      <c r="A16" s="15"/>
      <c r="B16" s="12" t="str">
        <f>IF(A16="","",Anmeldung!$B$11)</f>
        <v/>
      </c>
      <c r="C16" s="16"/>
      <c r="D16" s="16"/>
    </row>
    <row r="17" spans="1:4" x14ac:dyDescent="0.2">
      <c r="A17" s="15"/>
      <c r="B17" s="12" t="str">
        <f>IF(A17="","",Anmeldung!$B$11)</f>
        <v/>
      </c>
      <c r="C17" s="16"/>
      <c r="D17" s="16"/>
    </row>
    <row r="18" spans="1:4" x14ac:dyDescent="0.2">
      <c r="A18" s="15"/>
      <c r="B18" s="12" t="str">
        <f>IF(A18="","",Anmeldung!$B$11)</f>
        <v/>
      </c>
      <c r="C18" s="16"/>
      <c r="D18" s="16"/>
    </row>
    <row r="19" spans="1:4" x14ac:dyDescent="0.2">
      <c r="A19" s="15"/>
      <c r="B19" s="12" t="str">
        <f>IF(A19="","",Anmeldung!$B$11)</f>
        <v/>
      </c>
      <c r="C19" s="16"/>
      <c r="D19" s="16"/>
    </row>
    <row r="20" spans="1:4" x14ac:dyDescent="0.2">
      <c r="A20" s="15"/>
      <c r="B20" s="12" t="str">
        <f>IF(A20="","",Anmeldung!$B$11)</f>
        <v/>
      </c>
      <c r="C20" s="16"/>
      <c r="D20" s="16"/>
    </row>
    <row r="21" spans="1:4" x14ac:dyDescent="0.2">
      <c r="A21" s="15"/>
      <c r="B21" s="12" t="str">
        <f>IF(A21="","",Anmeldung!$B$11)</f>
        <v/>
      </c>
      <c r="C21" s="16"/>
      <c r="D21" s="16"/>
    </row>
    <row r="22" spans="1:4" x14ac:dyDescent="0.2">
      <c r="A22" s="15"/>
      <c r="B22" s="12" t="str">
        <f>IF(A22="","",Anmeldung!$B$11)</f>
        <v/>
      </c>
      <c r="C22" s="16"/>
      <c r="D22" s="16"/>
    </row>
    <row r="23" spans="1:4" x14ac:dyDescent="0.2">
      <c r="A23" s="15"/>
      <c r="B23" s="12" t="str">
        <f>IF(A23="","",Anmeldung!$B$11)</f>
        <v/>
      </c>
      <c r="C23" s="16"/>
      <c r="D23" s="16"/>
    </row>
    <row r="24" spans="1:4" x14ac:dyDescent="0.2">
      <c r="A24" s="15"/>
      <c r="B24" s="12" t="str">
        <f>IF(A24="","",Anmeldung!$B$11)</f>
        <v/>
      </c>
      <c r="C24" s="16"/>
      <c r="D24" s="16"/>
    </row>
    <row r="25" spans="1:4" x14ac:dyDescent="0.2">
      <c r="A25" s="15"/>
      <c r="B25" s="12" t="str">
        <f>IF(A25="","",Anmeldung!$B$11)</f>
        <v/>
      </c>
      <c r="C25" s="16"/>
      <c r="D25" s="16"/>
    </row>
    <row r="26" spans="1:4" x14ac:dyDescent="0.2">
      <c r="A26" s="15"/>
      <c r="B26" s="12" t="str">
        <f>IF(A26="","",Anmeldung!$B$11)</f>
        <v/>
      </c>
      <c r="C26" s="16"/>
      <c r="D26" s="16"/>
    </row>
    <row r="27" spans="1:4" x14ac:dyDescent="0.2">
      <c r="A27" s="15"/>
      <c r="B27" s="12" t="str">
        <f>IF(A27="","",Anmeldung!$B$11)</f>
        <v/>
      </c>
      <c r="C27" s="16"/>
      <c r="D27" s="16"/>
    </row>
    <row r="28" spans="1:4" x14ac:dyDescent="0.2">
      <c r="A28" s="15"/>
      <c r="B28" s="12" t="str">
        <f>IF(A28="","",Anmeldung!$B$11)</f>
        <v/>
      </c>
      <c r="C28" s="16"/>
      <c r="D28" s="16"/>
    </row>
    <row r="29" spans="1:4" x14ac:dyDescent="0.2">
      <c r="A29" s="15"/>
      <c r="B29" s="12" t="str">
        <f>IF(A29="","",Anmeldung!$B$11)</f>
        <v/>
      </c>
      <c r="C29" s="16"/>
      <c r="D29" s="16"/>
    </row>
    <row r="30" spans="1:4" x14ac:dyDescent="0.2">
      <c r="A30" s="15"/>
      <c r="B30" s="12" t="str">
        <f>IF(A30="","",Anmeldung!$B$11)</f>
        <v/>
      </c>
      <c r="C30" s="16"/>
      <c r="D30" s="16"/>
    </row>
    <row r="31" spans="1:4" x14ac:dyDescent="0.2">
      <c r="A31" s="15"/>
      <c r="B31" s="12" t="str">
        <f>IF(A31="","",Anmeldung!$B$11)</f>
        <v/>
      </c>
      <c r="C31" s="16"/>
      <c r="D31" s="16"/>
    </row>
    <row r="32" spans="1:4" x14ac:dyDescent="0.2">
      <c r="A32" s="15"/>
      <c r="B32" s="12" t="str">
        <f>IF(A32="","",Anmeldung!$B$11)</f>
        <v/>
      </c>
      <c r="C32" s="16"/>
      <c r="D32" s="16"/>
    </row>
    <row r="33" spans="1:4" x14ac:dyDescent="0.2">
      <c r="A33" s="15"/>
      <c r="B33" s="12" t="str">
        <f>IF(A33="","",Anmeldung!$B$11)</f>
        <v/>
      </c>
      <c r="C33" s="16"/>
      <c r="D33" s="16"/>
    </row>
    <row r="34" spans="1:4" x14ac:dyDescent="0.2">
      <c r="A34" s="15"/>
      <c r="B34" s="12" t="str">
        <f>IF(A34="","",Anmeldung!$B$11)</f>
        <v/>
      </c>
      <c r="C34" s="16"/>
      <c r="D34" s="16"/>
    </row>
    <row r="35" spans="1:4" x14ac:dyDescent="0.2">
      <c r="A35" s="15"/>
      <c r="B35" s="12" t="str">
        <f>IF(A35="","",Anmeldung!$B$11)</f>
        <v/>
      </c>
      <c r="C35" s="16"/>
      <c r="D35" s="16"/>
    </row>
    <row r="36" spans="1:4" x14ac:dyDescent="0.2">
      <c r="A36" s="15"/>
      <c r="B36" s="12" t="str">
        <f>IF(A36="","",Anmeldung!$B$11)</f>
        <v/>
      </c>
      <c r="C36" s="16"/>
      <c r="D36" s="16"/>
    </row>
    <row r="37" spans="1:4" x14ac:dyDescent="0.2">
      <c r="A37" s="15"/>
      <c r="B37" s="12" t="str">
        <f>IF(A37="","",Anmeldung!$B$11)</f>
        <v/>
      </c>
      <c r="C37" s="16"/>
      <c r="D37" s="16"/>
    </row>
    <row r="38" spans="1:4" x14ac:dyDescent="0.2">
      <c r="A38" s="15"/>
      <c r="B38" s="12" t="str">
        <f>IF(A38="","",Anmeldung!$B$11)</f>
        <v/>
      </c>
      <c r="C38" s="16"/>
      <c r="D38" s="16"/>
    </row>
    <row r="39" spans="1:4" x14ac:dyDescent="0.2">
      <c r="A39" s="15"/>
      <c r="B39" s="12"/>
      <c r="C39" s="16"/>
      <c r="D39" s="16"/>
    </row>
    <row r="40" spans="1:4" x14ac:dyDescent="0.2">
      <c r="A40" s="19"/>
      <c r="B40" s="18"/>
      <c r="C40" s="20"/>
      <c r="D40" s="20"/>
    </row>
    <row r="41" spans="1:4" x14ac:dyDescent="0.2">
      <c r="A41" s="19"/>
      <c r="B41" s="18"/>
      <c r="C41" s="20"/>
      <c r="D41" s="20"/>
    </row>
    <row r="42" spans="1:4" x14ac:dyDescent="0.2">
      <c r="A42" s="19"/>
      <c r="B42" s="18"/>
      <c r="C42" s="20"/>
      <c r="D42" s="20"/>
    </row>
    <row r="43" spans="1:4" x14ac:dyDescent="0.2">
      <c r="A43" s="19"/>
      <c r="B43" s="18"/>
      <c r="C43" s="20"/>
      <c r="D43" s="20"/>
    </row>
    <row r="44" spans="1:4" x14ac:dyDescent="0.2">
      <c r="A44" s="19"/>
      <c r="B44" s="18"/>
      <c r="C44" s="20"/>
      <c r="D44" s="20"/>
    </row>
    <row r="45" spans="1:4" x14ac:dyDescent="0.2">
      <c r="A45" s="19"/>
      <c r="B45" s="18"/>
      <c r="C45" s="20"/>
      <c r="D45" s="20"/>
    </row>
    <row r="46" spans="1:4" x14ac:dyDescent="0.2">
      <c r="A46" s="19"/>
      <c r="B46" s="18"/>
      <c r="C46" s="20"/>
      <c r="D46" s="20"/>
    </row>
    <row r="47" spans="1:4" x14ac:dyDescent="0.2">
      <c r="A47" s="19"/>
      <c r="B47" s="18"/>
      <c r="C47" s="20"/>
      <c r="D47" s="20"/>
    </row>
    <row r="48" spans="1:4" x14ac:dyDescent="0.2">
      <c r="A48" s="19"/>
      <c r="B48" s="18"/>
      <c r="C48" s="20"/>
      <c r="D48" s="20"/>
    </row>
    <row r="49" spans="1:4" x14ac:dyDescent="0.2">
      <c r="A49" s="19"/>
      <c r="B49" s="18"/>
      <c r="C49" s="20"/>
      <c r="D49" s="20"/>
    </row>
    <row r="50" spans="1:4" x14ac:dyDescent="0.2">
      <c r="A50" s="19"/>
      <c r="B50" s="18"/>
      <c r="C50" s="20"/>
      <c r="D50" s="20"/>
    </row>
    <row r="51" spans="1:4" x14ac:dyDescent="0.2">
      <c r="A51" s="19"/>
      <c r="B51" s="18"/>
      <c r="C51" s="20"/>
      <c r="D51" s="20"/>
    </row>
    <row r="52" spans="1:4" x14ac:dyDescent="0.2">
      <c r="A52" s="19"/>
      <c r="B52" s="18"/>
      <c r="C52" s="20"/>
      <c r="D52" s="20"/>
    </row>
    <row r="53" spans="1:4" x14ac:dyDescent="0.2">
      <c r="A53" s="19"/>
      <c r="B53" s="18"/>
      <c r="C53" s="20"/>
      <c r="D53" s="20"/>
    </row>
    <row r="54" spans="1:4" x14ac:dyDescent="0.2">
      <c r="A54" s="19"/>
      <c r="B54" s="18"/>
      <c r="C54" s="20"/>
      <c r="D54" s="20"/>
    </row>
    <row r="55" spans="1:4" x14ac:dyDescent="0.2">
      <c r="A55" s="19"/>
      <c r="B55" s="18"/>
      <c r="C55" s="20"/>
      <c r="D55" s="20"/>
    </row>
  </sheetData>
  <sheetProtection algorithmName="SHA-512" hashValue="FyJHoDwp7/UiiKOcHVJ0QF7rk7ae8JvOsY7wbc5xeP2XCX7hB7v2eWkACfPlBy/uTG+QpXwTQA3u6QeDkhRw1g==" saltValue="ncq3Z4DYFEW5OG4VeD7ggA==" spinCount="100000" sheet="1" objects="1" scenarios="1" selectLockedCells="1"/>
  <printOptions horizontalCentered="1"/>
  <pageMargins left="0.78740157480314965" right="0.78740157480314965" top="0.98425196850393704" bottom="0.98425196850393704" header="0.51181102362204722" footer="0.51181102362204722"/>
  <pageSetup paperSize="9" scale="78" fitToHeight="100" orientation="portrait" r:id="rId1"/>
  <headerFooter alignWithMargins="0">
    <oddHeader>&amp;CMeldeunterlagen&amp;R&amp;D</oddHeader>
    <oddFooter>&amp;LDLRG Wedel e.V.&amp;RRolandpokal 2019</oddFooter>
  </headerFooter>
  <legacyDrawing r:id="rId2"/>
  <extLst>
    <ext xmlns:x14="http://schemas.microsoft.com/office/spreadsheetml/2009/9/main" uri="{CCE6A557-97BC-4b89-ADB6-D9C93CAAB3DF}">
      <x14:dataValidations xmlns:xm="http://schemas.microsoft.com/office/excel/2006/main" count="2">
        <x14:dataValidation type="list" showInputMessage="1" showErrorMessage="1" xr:uid="{00000000-0002-0000-0200-000000000000}">
          <x14:formula1>
            <xm:f>Daten!$B$1:$B$3</xm:f>
          </x14:formula1>
          <xm:sqref>D2:D39</xm:sqref>
        </x14:dataValidation>
        <x14:dataValidation type="list" showInputMessage="1" showErrorMessage="1" xr:uid="{00000000-0002-0000-0200-000001000000}">
          <x14:formula1>
            <xm:f>Daten!$A$1:$A$7</xm:f>
          </x14:formula1>
          <xm:sqref>C2:C39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D25"/>
  <sheetViews>
    <sheetView zoomScaleNormal="100" workbookViewId="0">
      <selection activeCell="A6" sqref="A6"/>
    </sheetView>
  </sheetViews>
  <sheetFormatPr baseColWidth="10" defaultColWidth="11.42578125" defaultRowHeight="15" x14ac:dyDescent="0.25"/>
  <cols>
    <col min="1" max="2" width="25.5703125" style="1" customWidth="1"/>
    <col min="3" max="3" width="43.85546875" style="1" bestFit="1" customWidth="1"/>
    <col min="4" max="4" width="37.7109375" style="1" customWidth="1"/>
    <col min="5" max="16384" width="11.42578125" style="1"/>
  </cols>
  <sheetData>
    <row r="1" spans="1:4" ht="18.75" x14ac:dyDescent="0.3">
      <c r="A1" s="5" t="s">
        <v>115</v>
      </c>
    </row>
    <row r="2" spans="1:4" ht="18.75" x14ac:dyDescent="0.3">
      <c r="A2" s="5"/>
    </row>
    <row r="3" spans="1:4" ht="15.75" x14ac:dyDescent="0.25">
      <c r="A3" s="6" t="s">
        <v>67</v>
      </c>
      <c r="B3" s="10">
        <f>Anmeldung!B11</f>
        <v>0</v>
      </c>
    </row>
    <row r="5" spans="1:4" ht="20.100000000000001" customHeight="1" x14ac:dyDescent="0.25">
      <c r="A5" s="21" t="s">
        <v>2</v>
      </c>
      <c r="B5" s="21" t="s">
        <v>54</v>
      </c>
      <c r="C5" s="21" t="s">
        <v>55</v>
      </c>
      <c r="D5" s="21" t="s">
        <v>56</v>
      </c>
    </row>
    <row r="6" spans="1:4" ht="20.100000000000001" customHeight="1" x14ac:dyDescent="0.25">
      <c r="A6" s="11"/>
      <c r="B6" s="11"/>
      <c r="C6" s="11"/>
      <c r="D6" s="11"/>
    </row>
    <row r="7" spans="1:4" ht="20.100000000000001" customHeight="1" x14ac:dyDescent="0.25">
      <c r="A7" s="11"/>
      <c r="B7" s="11"/>
      <c r="C7" s="11"/>
      <c r="D7" s="11"/>
    </row>
    <row r="8" spans="1:4" ht="20.100000000000001" customHeight="1" x14ac:dyDescent="0.25">
      <c r="A8" s="11"/>
      <c r="B8" s="11"/>
      <c r="C8" s="11"/>
      <c r="D8" s="11"/>
    </row>
    <row r="9" spans="1:4" ht="20.100000000000001" customHeight="1" x14ac:dyDescent="0.25">
      <c r="A9" s="11"/>
      <c r="B9" s="11"/>
      <c r="C9" s="11"/>
      <c r="D9" s="11"/>
    </row>
    <row r="10" spans="1:4" ht="20.100000000000001" customHeight="1" x14ac:dyDescent="0.25">
      <c r="A10" s="11"/>
      <c r="B10" s="11"/>
      <c r="C10" s="11"/>
      <c r="D10" s="11"/>
    </row>
    <row r="11" spans="1:4" ht="20.100000000000001" customHeight="1" x14ac:dyDescent="0.25">
      <c r="A11" s="11"/>
      <c r="B11" s="11"/>
      <c r="C11" s="11"/>
      <c r="D11" s="11"/>
    </row>
    <row r="12" spans="1:4" ht="20.100000000000001" customHeight="1" x14ac:dyDescent="0.25">
      <c r="A12" s="11"/>
      <c r="B12" s="11"/>
      <c r="C12" s="11"/>
      <c r="D12" s="11"/>
    </row>
    <row r="13" spans="1:4" ht="20.100000000000001" customHeight="1" x14ac:dyDescent="0.25">
      <c r="A13" s="11"/>
      <c r="B13" s="11"/>
      <c r="C13" s="11"/>
      <c r="D13" s="11"/>
    </row>
    <row r="14" spans="1:4" ht="20.100000000000001" customHeight="1" x14ac:dyDescent="0.25">
      <c r="A14" s="11"/>
      <c r="B14" s="11"/>
      <c r="C14" s="11"/>
      <c r="D14" s="11"/>
    </row>
    <row r="15" spans="1:4" ht="20.100000000000001" customHeight="1" x14ac:dyDescent="0.25">
      <c r="A15" s="11"/>
      <c r="B15" s="11"/>
      <c r="C15" s="11"/>
      <c r="D15" s="11"/>
    </row>
    <row r="16" spans="1:4" ht="20.100000000000001" customHeight="1" x14ac:dyDescent="0.25">
      <c r="A16" s="11"/>
      <c r="B16" s="11"/>
      <c r="C16" s="11"/>
      <c r="D16" s="11"/>
    </row>
    <row r="17" spans="1:4" ht="20.100000000000001" customHeight="1" x14ac:dyDescent="0.25">
      <c r="A17" s="11"/>
      <c r="B17" s="11"/>
      <c r="C17" s="11"/>
      <c r="D17" s="11"/>
    </row>
    <row r="18" spans="1:4" ht="20.100000000000001" customHeight="1" x14ac:dyDescent="0.25">
      <c r="A18" s="11"/>
      <c r="B18" s="11"/>
      <c r="C18" s="11"/>
      <c r="D18" s="11"/>
    </row>
    <row r="19" spans="1:4" ht="20.100000000000001" customHeight="1" x14ac:dyDescent="0.25">
      <c r="A19" s="11"/>
      <c r="B19" s="11"/>
      <c r="C19" s="11"/>
      <c r="D19" s="11"/>
    </row>
    <row r="20" spans="1:4" ht="20.100000000000001" customHeight="1" x14ac:dyDescent="0.25">
      <c r="A20" s="11"/>
      <c r="B20" s="11"/>
      <c r="C20" s="11"/>
      <c r="D20" s="11"/>
    </row>
    <row r="21" spans="1:4" ht="20.100000000000001" customHeight="1" x14ac:dyDescent="0.25">
      <c r="A21" s="11"/>
      <c r="B21" s="11"/>
      <c r="C21" s="11"/>
      <c r="D21" s="11"/>
    </row>
    <row r="22" spans="1:4" ht="20.100000000000001" customHeight="1" x14ac:dyDescent="0.25">
      <c r="A22" s="11"/>
      <c r="B22" s="11"/>
      <c r="C22" s="11"/>
      <c r="D22" s="11"/>
    </row>
    <row r="23" spans="1:4" ht="20.100000000000001" customHeight="1" x14ac:dyDescent="0.25">
      <c r="A23" s="11"/>
      <c r="B23" s="11"/>
      <c r="C23" s="11"/>
      <c r="D23" s="11"/>
    </row>
    <row r="24" spans="1:4" ht="20.100000000000001" customHeight="1" x14ac:dyDescent="0.25">
      <c r="A24" s="11"/>
      <c r="B24" s="11"/>
      <c r="C24" s="11"/>
      <c r="D24" s="11"/>
    </row>
    <row r="25" spans="1:4" ht="20.100000000000001" customHeight="1" x14ac:dyDescent="0.25">
      <c r="A25" s="11"/>
      <c r="B25" s="11"/>
      <c r="C25" s="11"/>
      <c r="D25" s="11"/>
    </row>
  </sheetData>
  <sheetProtection algorithmName="SHA-512" hashValue="hUCNQDBo8hOeid8P80HjZC9sHdYBF6WljOr4scQhDBgUuiO3MdDBdlJgneBXLmAZUuRUqh2o9GjajQNn8OGvAQ==" saltValue="/UT04RODXsNeeWtSMzSZ8A==" spinCount="100000" sheet="1" objects="1" scenarios="1" selectLockedCells="1"/>
  <pageMargins left="0.70866141732283472" right="0.70866141732283472" top="0.78740157480314965" bottom="0.78740157480314965" header="0.31496062992125984" footer="0.31496062992125984"/>
  <pageSetup paperSize="9" scale="99" orientation="landscape" horizontalDpi="4294967293" verticalDpi="1200" r:id="rId1"/>
  <headerFooter>
    <oddFooter>&amp;LDLRG Wedel e.V.&amp;RRolandpokal 2019</oddFooter>
  </headerFooter>
  <legacyDrawing r:id="rId2"/>
  <extLst>
    <ext xmlns:x14="http://schemas.microsoft.com/office/spreadsheetml/2009/9/main" uri="{CCE6A557-97BC-4b89-ADB6-D9C93CAAB3DF}">
      <x14:dataValidations xmlns:xm="http://schemas.microsoft.com/office/excel/2006/main" disablePrompts="1" count="2">
        <x14:dataValidation type="list" showInputMessage="1" showErrorMessage="1" xr:uid="{00000000-0002-0000-0300-000000000000}">
          <x14:formula1>
            <xm:f>Daten!$C$1:$C$4</xm:f>
          </x14:formula1>
          <xm:sqref>C6:C25</xm:sqref>
        </x14:dataValidation>
        <x14:dataValidation type="list" showInputMessage="1" showErrorMessage="1" xr:uid="{00000000-0002-0000-0300-000001000000}">
          <x14:formula1>
            <xm:f>Daten!$A$12:$A$22</xm:f>
          </x14:formula1>
          <xm:sqref>D6:D25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2:C22"/>
  <sheetViews>
    <sheetView workbookViewId="0">
      <selection activeCell="E16" sqref="E16"/>
    </sheetView>
  </sheetViews>
  <sheetFormatPr baseColWidth="10" defaultRowHeight="12.75" x14ac:dyDescent="0.2"/>
  <sheetData>
    <row r="2" spans="1:3" x14ac:dyDescent="0.2">
      <c r="A2" s="2" t="s">
        <v>43</v>
      </c>
      <c r="B2" s="4" t="s">
        <v>49</v>
      </c>
      <c r="C2" t="s">
        <v>51</v>
      </c>
    </row>
    <row r="3" spans="1:3" x14ac:dyDescent="0.2">
      <c r="A3" s="2" t="s">
        <v>44</v>
      </c>
      <c r="B3" s="4" t="s">
        <v>50</v>
      </c>
      <c r="C3" t="s">
        <v>52</v>
      </c>
    </row>
    <row r="4" spans="1:3" x14ac:dyDescent="0.2">
      <c r="A4" s="2" t="s">
        <v>45</v>
      </c>
      <c r="C4" t="s">
        <v>53</v>
      </c>
    </row>
    <row r="5" spans="1:3" x14ac:dyDescent="0.2">
      <c r="A5" s="2" t="s">
        <v>46</v>
      </c>
    </row>
    <row r="6" spans="1:3" x14ac:dyDescent="0.2">
      <c r="A6" s="2" t="s">
        <v>48</v>
      </c>
    </row>
    <row r="7" spans="1:3" x14ac:dyDescent="0.2">
      <c r="A7" s="2" t="s">
        <v>47</v>
      </c>
    </row>
    <row r="13" spans="1:3" x14ac:dyDescent="0.2">
      <c r="A13" t="s">
        <v>57</v>
      </c>
    </row>
    <row r="14" spans="1:3" x14ac:dyDescent="0.2">
      <c r="A14" t="s">
        <v>58</v>
      </c>
    </row>
    <row r="15" spans="1:3" x14ac:dyDescent="0.2">
      <c r="A15" t="s">
        <v>59</v>
      </c>
    </row>
    <row r="16" spans="1:3" x14ac:dyDescent="0.2">
      <c r="A16" t="s">
        <v>60</v>
      </c>
    </row>
    <row r="17" spans="1:1" x14ac:dyDescent="0.2">
      <c r="A17" t="s">
        <v>61</v>
      </c>
    </row>
    <row r="18" spans="1:1" x14ac:dyDescent="0.2">
      <c r="A18" t="s">
        <v>62</v>
      </c>
    </row>
    <row r="19" spans="1:1" x14ac:dyDescent="0.2">
      <c r="A19" t="s">
        <v>63</v>
      </c>
    </row>
    <row r="20" spans="1:1" x14ac:dyDescent="0.2">
      <c r="A20" t="s">
        <v>64</v>
      </c>
    </row>
    <row r="21" spans="1:1" x14ac:dyDescent="0.2">
      <c r="A21" t="s">
        <v>65</v>
      </c>
    </row>
    <row r="22" spans="1:1" x14ac:dyDescent="0.2">
      <c r="A22" t="s">
        <v>66</v>
      </c>
    </row>
  </sheetData>
  <sheetProtection password="CCF3"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Anleitung</vt:lpstr>
      <vt:lpstr>Anmeldung</vt:lpstr>
      <vt:lpstr>Meldung</vt:lpstr>
      <vt:lpstr>Kampfrichter</vt:lpstr>
      <vt:lpstr>Daten</vt:lpstr>
    </vt:vector>
  </TitlesOfParts>
  <Manager>-</Manager>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Meldeunterlagen DLRG Wettkampf</dc:title>
  <dc:subject>JAuswertung</dc:subject>
  <dc:creator>Dennis Müller</dc:creator>
  <cp:lastModifiedBy>Andrea</cp:lastModifiedBy>
  <cp:lastPrinted>2019-07-31T17:52:27Z</cp:lastPrinted>
  <dcterms:created xsi:type="dcterms:W3CDTF">2006-10-05T18:07:26Z</dcterms:created>
  <dcterms:modified xsi:type="dcterms:W3CDTF">2019-07-31T18:47:50Z</dcterms:modified>
</cp:coreProperties>
</file>